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<sst xmlns="http://schemas.openxmlformats.org/spreadsheetml/2006/main" count="155" uniqueCount="65">
  <si>
    <t>2017年贵州省水利厅直属事业单位公开招聘总成绩及体检名单</t>
  </si>
  <si>
    <t>序号</t>
  </si>
  <si>
    <t>准考证号</t>
  </si>
  <si>
    <t>姓名</t>
  </si>
  <si>
    <t>报考单位</t>
  </si>
  <si>
    <t>报考职位代码</t>
  </si>
  <si>
    <t>笔试成绩</t>
  </si>
  <si>
    <t>面试成绩</t>
  </si>
  <si>
    <t>总成绩</t>
  </si>
  <si>
    <t>在报考职位中的名次</t>
  </si>
  <si>
    <t>是否进入体检环节</t>
  </si>
  <si>
    <t>笔试成绩（总分120分）</t>
  </si>
  <si>
    <t>笔试折合成百分制的成绩</t>
  </si>
  <si>
    <t>折成百分制后按40%记入总成绩</t>
  </si>
  <si>
    <t>面试成绩（总分100分）</t>
  </si>
  <si>
    <t>面试按60%计入总成绩</t>
  </si>
  <si>
    <t>胡天露</t>
  </si>
  <si>
    <t xml:space="preserve">贵州省黔中水利枢纽工程建设管理局 </t>
  </si>
  <si>
    <t>0201</t>
  </si>
  <si>
    <t>是</t>
  </si>
  <si>
    <t>蔡瑶佳</t>
  </si>
  <si>
    <t>杨丹</t>
  </si>
  <si>
    <t>冷夏</t>
  </si>
  <si>
    <t>否</t>
  </si>
  <si>
    <t>赵佳莉</t>
  </si>
  <si>
    <t>杨守阳</t>
  </si>
  <si>
    <t>李雪</t>
  </si>
  <si>
    <t>熊琳炼</t>
  </si>
  <si>
    <t>丁一</t>
  </si>
  <si>
    <t>桑珊</t>
  </si>
  <si>
    <t>马丽红</t>
  </si>
  <si>
    <t>贵州省松柏山水库管理处</t>
  </si>
  <si>
    <t>0301</t>
  </si>
  <si>
    <t>许小莎</t>
  </si>
  <si>
    <t>李慧</t>
  </si>
  <si>
    <t>梁冬虎</t>
  </si>
  <si>
    <t>0302</t>
  </si>
  <si>
    <t>李小凤</t>
  </si>
  <si>
    <t>刘洪佳</t>
  </si>
  <si>
    <t>贵州省大坝安全监测中心</t>
  </si>
  <si>
    <t>0101</t>
  </si>
  <si>
    <t>黄威然</t>
  </si>
  <si>
    <t>凌冰</t>
  </si>
  <si>
    <t>李飞</t>
  </si>
  <si>
    <t xml:space="preserve">贵州省水利科学研究院 </t>
  </si>
  <si>
    <t>0401</t>
  </si>
  <si>
    <t>彭明卉</t>
  </si>
  <si>
    <t>李梦</t>
  </si>
  <si>
    <t>吴朝文</t>
  </si>
  <si>
    <t>0402</t>
  </si>
  <si>
    <t>王书范</t>
  </si>
  <si>
    <t>缺考</t>
  </si>
  <si>
    <t>吴清政</t>
  </si>
  <si>
    <t>刘文达</t>
  </si>
  <si>
    <t>0403</t>
  </si>
  <si>
    <t>梁勇</t>
  </si>
  <si>
    <t>岳艳</t>
  </si>
  <si>
    <t>朱晓萌</t>
  </si>
  <si>
    <t>0404</t>
  </si>
  <si>
    <t>官利刚</t>
  </si>
  <si>
    <t>何亮</t>
  </si>
  <si>
    <t>冯  诚</t>
  </si>
  <si>
    <t>0405</t>
  </si>
  <si>
    <t>付  杰</t>
  </si>
  <si>
    <t>李元琦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</si>
</sst>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22"/>
      <name val="方正小标宋简体"/>
      <family val="0"/>
    </font>
    <font>
      <sz val="16"/>
      <name val="仿宋"/>
      <family val="3"/>
    </font>
    <font>
      <sz val="11"/>
      <name val="等线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P1" sqref="P1"/>
    </sheetView>
  </sheetViews>
  <sheetFormatPr defaultColWidth="9.00390625" defaultRowHeight="14.25"/>
  <cols>
    <col min="1" max="1" width="3.625" style="1" customWidth="1"/>
    <col min="2" max="2" width="11.50390625" style="1" customWidth="1"/>
    <col min="3" max="3" width="9.125" style="1" customWidth="1"/>
    <col min="4" max="4" width="34.50390625" style="1" customWidth="1"/>
    <col min="5" max="5" width="7.00390625" style="1" customWidth="1"/>
    <col min="6" max="11" width="8.875" style="2" customWidth="1"/>
    <col min="12" max="12" width="5.25390625" style="2" customWidth="1"/>
    <col min="13" max="13" width="6.50390625" style="1" customWidth="1"/>
    <col min="14" max="255" width="9.00390625" style="2" customWidth="1"/>
  </cols>
  <sheetData>
    <row r="1" spans="1:13" ht="5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55.5" customHeight="1">
      <c r="A2" s="34" t="s">
        <v>1</v>
      </c>
      <c r="B2" s="35" t="s">
        <v>2</v>
      </c>
      <c r="C2" s="35" t="s">
        <v>3</v>
      </c>
      <c r="D2" s="35" t="s">
        <v>4</v>
      </c>
      <c r="E2" s="34" t="s">
        <v>5</v>
      </c>
      <c r="F2" s="33" t="s">
        <v>6</v>
      </c>
      <c r="G2" s="33"/>
      <c r="H2" s="33"/>
      <c r="I2" s="33" t="s">
        <v>7</v>
      </c>
      <c r="J2" s="33"/>
      <c r="K2" s="33" t="s">
        <v>8</v>
      </c>
      <c r="L2" s="34" t="s">
        <v>9</v>
      </c>
      <c r="M2" s="34" t="s">
        <v>10</v>
      </c>
    </row>
    <row r="3" spans="1:13" ht="67.5" customHeight="1">
      <c r="A3" s="34"/>
      <c r="B3" s="35"/>
      <c r="C3" s="35"/>
      <c r="D3" s="35"/>
      <c r="E3" s="34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3"/>
      <c r="L3" s="34"/>
      <c r="M3" s="34"/>
    </row>
    <row r="4" spans="1:13" ht="30" customHeight="1">
      <c r="A4" s="5">
        <v>1</v>
      </c>
      <c r="B4" s="6">
        <v>2017020117</v>
      </c>
      <c r="C4" s="7" t="s">
        <v>16</v>
      </c>
      <c r="D4" s="7" t="s">
        <v>17</v>
      </c>
      <c r="E4" s="8" t="s">
        <v>18</v>
      </c>
      <c r="F4" s="9">
        <v>110</v>
      </c>
      <c r="G4" s="10">
        <f aca="true" t="shared" si="0" ref="G4:G28">F4/1.2</f>
        <v>91.66666666666667</v>
      </c>
      <c r="H4" s="10">
        <f aca="true" t="shared" si="1" ref="H4:H14">G4*0.4</f>
        <v>36.66666666666667</v>
      </c>
      <c r="I4" s="21">
        <v>73</v>
      </c>
      <c r="J4" s="10">
        <f aca="true" t="shared" si="2" ref="J4:J26">I4*0.6</f>
        <v>43.8</v>
      </c>
      <c r="K4" s="10">
        <f aca="true" t="shared" si="3" ref="K4:K26">H4+J4</f>
        <v>80.46666666666667</v>
      </c>
      <c r="L4" s="21">
        <v>1</v>
      </c>
      <c r="M4" s="22" t="s">
        <v>19</v>
      </c>
    </row>
    <row r="5" spans="1:13" ht="30" customHeight="1">
      <c r="A5" s="5">
        <v>2</v>
      </c>
      <c r="B5" s="11">
        <v>2017020111</v>
      </c>
      <c r="C5" s="12" t="s">
        <v>20</v>
      </c>
      <c r="D5" s="13" t="s">
        <v>17</v>
      </c>
      <c r="E5" s="14" t="s">
        <v>18</v>
      </c>
      <c r="F5" s="15">
        <v>96.5</v>
      </c>
      <c r="G5" s="10">
        <f t="shared" si="0"/>
        <v>80.41666666666667</v>
      </c>
      <c r="H5" s="10">
        <f t="shared" si="1"/>
        <v>32.16666666666667</v>
      </c>
      <c r="I5" s="23">
        <v>80.33</v>
      </c>
      <c r="J5" s="10">
        <f t="shared" si="2"/>
        <v>48.198</v>
      </c>
      <c r="K5" s="10">
        <f t="shared" si="3"/>
        <v>80.36466666666666</v>
      </c>
      <c r="L5" s="21">
        <v>2</v>
      </c>
      <c r="M5" s="22" t="s">
        <v>19</v>
      </c>
    </row>
    <row r="6" spans="1:13" ht="30" customHeight="1">
      <c r="A6" s="5">
        <v>3</v>
      </c>
      <c r="B6" s="11">
        <v>2017020161</v>
      </c>
      <c r="C6" s="13" t="s">
        <v>21</v>
      </c>
      <c r="D6" s="13" t="s">
        <v>17</v>
      </c>
      <c r="E6" s="14" t="s">
        <v>18</v>
      </c>
      <c r="F6" s="15">
        <v>89</v>
      </c>
      <c r="G6" s="10">
        <f t="shared" si="0"/>
        <v>74.16666666666667</v>
      </c>
      <c r="H6" s="10">
        <f t="shared" si="1"/>
        <v>29.66666666666667</v>
      </c>
      <c r="I6" s="23">
        <v>82.33</v>
      </c>
      <c r="J6" s="10">
        <f t="shared" si="2"/>
        <v>49.397999999999996</v>
      </c>
      <c r="K6" s="10">
        <f t="shared" si="3"/>
        <v>79.06466666666667</v>
      </c>
      <c r="L6" s="21">
        <v>3</v>
      </c>
      <c r="M6" s="22" t="s">
        <v>19</v>
      </c>
    </row>
    <row r="7" spans="1:13" ht="30" customHeight="1">
      <c r="A7" s="5">
        <v>4</v>
      </c>
      <c r="B7" s="11">
        <v>2017020137</v>
      </c>
      <c r="C7" s="12" t="s">
        <v>22</v>
      </c>
      <c r="D7" s="13" t="s">
        <v>17</v>
      </c>
      <c r="E7" s="14" t="s">
        <v>18</v>
      </c>
      <c r="F7" s="15">
        <v>89</v>
      </c>
      <c r="G7" s="10">
        <f t="shared" si="0"/>
        <v>74.16666666666667</v>
      </c>
      <c r="H7" s="10">
        <f t="shared" si="1"/>
        <v>29.66666666666667</v>
      </c>
      <c r="I7" s="23">
        <v>80</v>
      </c>
      <c r="J7" s="10">
        <f t="shared" si="2"/>
        <v>48</v>
      </c>
      <c r="K7" s="10">
        <f t="shared" si="3"/>
        <v>77.66666666666667</v>
      </c>
      <c r="L7" s="21">
        <v>4</v>
      </c>
      <c r="M7" s="24" t="s">
        <v>23</v>
      </c>
    </row>
    <row r="8" spans="1:13" ht="30" customHeight="1">
      <c r="A8" s="5">
        <v>5</v>
      </c>
      <c r="B8" s="11">
        <v>2017020103</v>
      </c>
      <c r="C8" s="13" t="s">
        <v>24</v>
      </c>
      <c r="D8" s="13" t="s">
        <v>17</v>
      </c>
      <c r="E8" s="14" t="s">
        <v>18</v>
      </c>
      <c r="F8" s="15">
        <v>88</v>
      </c>
      <c r="G8" s="10">
        <f t="shared" si="0"/>
        <v>73.33333333333334</v>
      </c>
      <c r="H8" s="10">
        <f t="shared" si="1"/>
        <v>29.33333333333334</v>
      </c>
      <c r="I8" s="23">
        <v>80</v>
      </c>
      <c r="J8" s="10">
        <f t="shared" si="2"/>
        <v>48</v>
      </c>
      <c r="K8" s="10">
        <f t="shared" si="3"/>
        <v>77.33333333333334</v>
      </c>
      <c r="L8" s="21">
        <v>5</v>
      </c>
      <c r="M8" s="24" t="s">
        <v>23</v>
      </c>
    </row>
    <row r="9" spans="1:13" ht="30" customHeight="1">
      <c r="A9" s="5">
        <v>6</v>
      </c>
      <c r="B9" s="11">
        <v>2017020180</v>
      </c>
      <c r="C9" s="13" t="s">
        <v>25</v>
      </c>
      <c r="D9" s="13" t="s">
        <v>17</v>
      </c>
      <c r="E9" s="14" t="s">
        <v>18</v>
      </c>
      <c r="F9" s="15">
        <v>86</v>
      </c>
      <c r="G9" s="10">
        <f t="shared" si="0"/>
        <v>71.66666666666667</v>
      </c>
      <c r="H9" s="10">
        <f t="shared" si="1"/>
        <v>28.66666666666667</v>
      </c>
      <c r="I9" s="23">
        <v>79</v>
      </c>
      <c r="J9" s="10">
        <f t="shared" si="2"/>
        <v>47.4</v>
      </c>
      <c r="K9" s="10">
        <f t="shared" si="3"/>
        <v>76.06666666666666</v>
      </c>
      <c r="L9" s="21">
        <v>6</v>
      </c>
      <c r="M9" s="24" t="s">
        <v>23</v>
      </c>
    </row>
    <row r="10" spans="1:13" ht="30" customHeight="1">
      <c r="A10" s="5">
        <v>7</v>
      </c>
      <c r="B10" s="11">
        <v>2017020123</v>
      </c>
      <c r="C10" s="13" t="s">
        <v>26</v>
      </c>
      <c r="D10" s="13" t="s">
        <v>17</v>
      </c>
      <c r="E10" s="14" t="s">
        <v>18</v>
      </c>
      <c r="F10" s="15">
        <v>86</v>
      </c>
      <c r="G10" s="10">
        <f t="shared" si="0"/>
        <v>71.66666666666667</v>
      </c>
      <c r="H10" s="10">
        <f t="shared" si="1"/>
        <v>28.66666666666667</v>
      </c>
      <c r="I10" s="23">
        <v>77.67</v>
      </c>
      <c r="J10" s="10">
        <f t="shared" si="2"/>
        <v>46.602</v>
      </c>
      <c r="K10" s="10">
        <f t="shared" si="3"/>
        <v>75.26866666666666</v>
      </c>
      <c r="L10" s="21">
        <v>7</v>
      </c>
      <c r="M10" s="24" t="s">
        <v>23</v>
      </c>
    </row>
    <row r="11" spans="1:13" ht="30" customHeight="1">
      <c r="A11" s="5">
        <v>8</v>
      </c>
      <c r="B11" s="11">
        <v>2017020163</v>
      </c>
      <c r="C11" s="13" t="s">
        <v>27</v>
      </c>
      <c r="D11" s="13" t="s">
        <v>17</v>
      </c>
      <c r="E11" s="14" t="s">
        <v>18</v>
      </c>
      <c r="F11" s="15">
        <v>89</v>
      </c>
      <c r="G11" s="10">
        <f t="shared" si="0"/>
        <v>74.16666666666667</v>
      </c>
      <c r="H11" s="10">
        <f t="shared" si="1"/>
        <v>29.66666666666667</v>
      </c>
      <c r="I11" s="23">
        <v>75.33</v>
      </c>
      <c r="J11" s="10">
        <f t="shared" si="2"/>
        <v>45.198</v>
      </c>
      <c r="K11" s="10">
        <f t="shared" si="3"/>
        <v>74.86466666666666</v>
      </c>
      <c r="L11" s="21">
        <v>8</v>
      </c>
      <c r="M11" s="24" t="s">
        <v>23</v>
      </c>
    </row>
    <row r="12" spans="1:13" ht="30" customHeight="1">
      <c r="A12" s="5">
        <v>9</v>
      </c>
      <c r="B12" s="11">
        <v>2017020110</v>
      </c>
      <c r="C12" s="13" t="s">
        <v>28</v>
      </c>
      <c r="D12" s="13" t="s">
        <v>17</v>
      </c>
      <c r="E12" s="14" t="s">
        <v>18</v>
      </c>
      <c r="F12" s="15">
        <v>88.5</v>
      </c>
      <c r="G12" s="10">
        <f t="shared" si="0"/>
        <v>73.75</v>
      </c>
      <c r="H12" s="10">
        <f t="shared" si="1"/>
        <v>29.5</v>
      </c>
      <c r="I12" s="23">
        <v>75</v>
      </c>
      <c r="J12" s="10">
        <f t="shared" si="2"/>
        <v>45</v>
      </c>
      <c r="K12" s="10">
        <f t="shared" si="3"/>
        <v>74.5</v>
      </c>
      <c r="L12" s="21">
        <v>9</v>
      </c>
      <c r="M12" s="24" t="s">
        <v>23</v>
      </c>
    </row>
    <row r="13" spans="1:13" ht="30" customHeight="1">
      <c r="A13" s="5">
        <v>10</v>
      </c>
      <c r="B13" s="11">
        <v>2017020160</v>
      </c>
      <c r="C13" s="13" t="s">
        <v>29</v>
      </c>
      <c r="D13" s="13" t="s">
        <v>17</v>
      </c>
      <c r="E13" s="14" t="s">
        <v>18</v>
      </c>
      <c r="F13" s="15">
        <v>86.5</v>
      </c>
      <c r="G13" s="10">
        <f t="shared" si="0"/>
        <v>72.08333333333334</v>
      </c>
      <c r="H13" s="10">
        <f t="shared" si="1"/>
        <v>28.83333333333334</v>
      </c>
      <c r="I13" s="23">
        <v>74.33</v>
      </c>
      <c r="J13" s="10">
        <f t="shared" si="2"/>
        <v>44.598</v>
      </c>
      <c r="K13" s="10">
        <f t="shared" si="3"/>
        <v>73.43133333333334</v>
      </c>
      <c r="L13" s="21">
        <v>10</v>
      </c>
      <c r="M13" s="24" t="s">
        <v>23</v>
      </c>
    </row>
    <row r="14" spans="1:13" ht="30" customHeight="1">
      <c r="A14" s="5">
        <v>11</v>
      </c>
      <c r="B14" s="4">
        <v>2017030114</v>
      </c>
      <c r="C14" s="4" t="s">
        <v>30</v>
      </c>
      <c r="D14" s="16" t="s">
        <v>31</v>
      </c>
      <c r="E14" s="14" t="s">
        <v>32</v>
      </c>
      <c r="F14" s="4">
        <v>78.5</v>
      </c>
      <c r="G14" s="10">
        <f t="shared" si="0"/>
        <v>65.41666666666667</v>
      </c>
      <c r="H14" s="10">
        <f t="shared" si="1"/>
        <v>26.16666666666667</v>
      </c>
      <c r="I14" s="4">
        <v>80</v>
      </c>
      <c r="J14" s="10">
        <f t="shared" si="2"/>
        <v>48</v>
      </c>
      <c r="K14" s="10">
        <f t="shared" si="3"/>
        <v>74.16666666666667</v>
      </c>
      <c r="L14" s="4">
        <v>1</v>
      </c>
      <c r="M14" s="25" t="s">
        <v>19</v>
      </c>
    </row>
    <row r="15" spans="1:13" ht="30" customHeight="1">
      <c r="A15" s="5">
        <v>12</v>
      </c>
      <c r="B15" s="4">
        <v>2017030111</v>
      </c>
      <c r="C15" s="4" t="s">
        <v>33</v>
      </c>
      <c r="D15" s="16" t="s">
        <v>31</v>
      </c>
      <c r="E15" s="14" t="s">
        <v>32</v>
      </c>
      <c r="F15" s="4">
        <v>80.5</v>
      </c>
      <c r="G15" s="10">
        <f t="shared" si="0"/>
        <v>67.08333333333334</v>
      </c>
      <c r="H15" s="10">
        <f aca="true" t="shared" si="4" ref="H15:H22">G15*0.4</f>
        <v>26.83333333333334</v>
      </c>
      <c r="I15" s="4">
        <v>75</v>
      </c>
      <c r="J15" s="10">
        <f t="shared" si="2"/>
        <v>45</v>
      </c>
      <c r="K15" s="10">
        <f t="shared" si="3"/>
        <v>71.83333333333334</v>
      </c>
      <c r="L15" s="4">
        <v>2</v>
      </c>
      <c r="M15" s="4" t="s">
        <v>23</v>
      </c>
    </row>
    <row r="16" spans="1:13" ht="30" customHeight="1">
      <c r="A16" s="5">
        <v>13</v>
      </c>
      <c r="B16" s="4">
        <v>2017030106</v>
      </c>
      <c r="C16" s="4" t="s">
        <v>34</v>
      </c>
      <c r="D16" s="16" t="s">
        <v>31</v>
      </c>
      <c r="E16" s="14" t="s">
        <v>32</v>
      </c>
      <c r="F16" s="4">
        <v>84.5</v>
      </c>
      <c r="G16" s="10">
        <f t="shared" si="0"/>
        <v>70.41666666666667</v>
      </c>
      <c r="H16" s="10">
        <f>G16*0.4</f>
        <v>28.16666666666667</v>
      </c>
      <c r="I16" s="4">
        <v>72</v>
      </c>
      <c r="J16" s="10">
        <f t="shared" si="2"/>
        <v>43.199999999999996</v>
      </c>
      <c r="K16" s="10">
        <f t="shared" si="3"/>
        <v>71.36666666666667</v>
      </c>
      <c r="L16" s="4">
        <v>3</v>
      </c>
      <c r="M16" s="4" t="s">
        <v>23</v>
      </c>
    </row>
    <row r="17" spans="1:13" ht="30" customHeight="1">
      <c r="A17" s="5">
        <v>14</v>
      </c>
      <c r="B17" s="17">
        <v>2017030201</v>
      </c>
      <c r="C17" s="17" t="s">
        <v>35</v>
      </c>
      <c r="D17" s="16" t="s">
        <v>31</v>
      </c>
      <c r="E17" s="14" t="s">
        <v>36</v>
      </c>
      <c r="F17" s="17">
        <v>89</v>
      </c>
      <c r="G17" s="10">
        <f t="shared" si="0"/>
        <v>74.16666666666667</v>
      </c>
      <c r="H17" s="10">
        <f t="shared" si="4"/>
        <v>29.66666666666667</v>
      </c>
      <c r="I17" s="17">
        <v>80.33</v>
      </c>
      <c r="J17" s="10">
        <f t="shared" si="2"/>
        <v>48.198</v>
      </c>
      <c r="K17" s="10">
        <f t="shared" si="3"/>
        <v>77.86466666666666</v>
      </c>
      <c r="L17" s="17">
        <v>1</v>
      </c>
      <c r="M17" s="25" t="s">
        <v>19</v>
      </c>
    </row>
    <row r="18" spans="1:13" ht="30" customHeight="1">
      <c r="A18" s="5">
        <v>15</v>
      </c>
      <c r="B18" s="17">
        <v>2017030204</v>
      </c>
      <c r="C18" s="17" t="s">
        <v>37</v>
      </c>
      <c r="D18" s="16" t="s">
        <v>31</v>
      </c>
      <c r="E18" s="14" t="s">
        <v>36</v>
      </c>
      <c r="F18" s="17">
        <v>83.5</v>
      </c>
      <c r="G18" s="10">
        <f t="shared" si="0"/>
        <v>69.58333333333334</v>
      </c>
      <c r="H18" s="10">
        <f t="shared" si="4"/>
        <v>27.83333333333334</v>
      </c>
      <c r="I18" s="17">
        <v>78.33</v>
      </c>
      <c r="J18" s="10">
        <f t="shared" si="2"/>
        <v>46.998</v>
      </c>
      <c r="K18" s="10">
        <f t="shared" si="3"/>
        <v>74.83133333333333</v>
      </c>
      <c r="L18" s="17">
        <v>2</v>
      </c>
      <c r="M18" s="4" t="s">
        <v>23</v>
      </c>
    </row>
    <row r="19" spans="1:13" ht="30" customHeight="1">
      <c r="A19" s="5">
        <v>16</v>
      </c>
      <c r="B19" s="17">
        <v>2017030203</v>
      </c>
      <c r="C19" s="17" t="s">
        <v>38</v>
      </c>
      <c r="D19" s="16" t="s">
        <v>31</v>
      </c>
      <c r="E19" s="14" t="s">
        <v>36</v>
      </c>
      <c r="F19" s="17">
        <v>83</v>
      </c>
      <c r="G19" s="10">
        <f t="shared" si="0"/>
        <v>69.16666666666667</v>
      </c>
      <c r="H19" s="10">
        <f t="shared" si="4"/>
        <v>27.66666666666667</v>
      </c>
      <c r="I19" s="17">
        <v>78</v>
      </c>
      <c r="J19" s="10">
        <f t="shared" si="2"/>
        <v>46.8</v>
      </c>
      <c r="K19" s="10">
        <f t="shared" si="3"/>
        <v>74.46666666666667</v>
      </c>
      <c r="L19" s="17">
        <v>3</v>
      </c>
      <c r="M19" s="4" t="s">
        <v>23</v>
      </c>
    </row>
    <row r="20" spans="1:13" ht="30" customHeight="1">
      <c r="A20" s="5">
        <v>17</v>
      </c>
      <c r="B20" s="4">
        <v>2017010112</v>
      </c>
      <c r="C20" s="4" t="s">
        <v>21</v>
      </c>
      <c r="D20" s="4" t="s">
        <v>39</v>
      </c>
      <c r="E20" s="18" t="s">
        <v>40</v>
      </c>
      <c r="F20" s="4">
        <v>81.5</v>
      </c>
      <c r="G20" s="10">
        <f t="shared" si="0"/>
        <v>67.91666666666667</v>
      </c>
      <c r="H20" s="10">
        <f t="shared" si="4"/>
        <v>27.16666666666667</v>
      </c>
      <c r="I20" s="4">
        <v>75</v>
      </c>
      <c r="J20" s="10">
        <f t="shared" si="2"/>
        <v>45</v>
      </c>
      <c r="K20" s="10">
        <f t="shared" si="3"/>
        <v>72.16666666666667</v>
      </c>
      <c r="L20" s="4">
        <v>1</v>
      </c>
      <c r="M20" s="25" t="s">
        <v>19</v>
      </c>
    </row>
    <row r="21" spans="1:13" ht="30" customHeight="1">
      <c r="A21" s="5">
        <v>18</v>
      </c>
      <c r="B21" s="4">
        <v>2017010101</v>
      </c>
      <c r="C21" s="4" t="s">
        <v>41</v>
      </c>
      <c r="D21" s="4" t="s">
        <v>39</v>
      </c>
      <c r="E21" s="18" t="s">
        <v>40</v>
      </c>
      <c r="F21" s="4">
        <v>78</v>
      </c>
      <c r="G21" s="10">
        <f t="shared" si="0"/>
        <v>65</v>
      </c>
      <c r="H21" s="10">
        <f t="shared" si="4"/>
        <v>26</v>
      </c>
      <c r="I21" s="4">
        <v>73</v>
      </c>
      <c r="J21" s="10">
        <f t="shared" si="2"/>
        <v>43.8</v>
      </c>
      <c r="K21" s="10">
        <f t="shared" si="3"/>
        <v>69.8</v>
      </c>
      <c r="L21" s="4">
        <v>2</v>
      </c>
      <c r="M21" s="4" t="s">
        <v>23</v>
      </c>
    </row>
    <row r="22" spans="1:13" ht="30" customHeight="1">
      <c r="A22" s="5">
        <v>19</v>
      </c>
      <c r="B22" s="4">
        <v>2017010110</v>
      </c>
      <c r="C22" s="4" t="s">
        <v>42</v>
      </c>
      <c r="D22" s="4" t="s">
        <v>39</v>
      </c>
      <c r="E22" s="18" t="s">
        <v>40</v>
      </c>
      <c r="F22" s="4">
        <v>77</v>
      </c>
      <c r="G22" s="10">
        <f t="shared" si="0"/>
        <v>64.16666666666667</v>
      </c>
      <c r="H22" s="10">
        <f t="shared" si="4"/>
        <v>25.66666666666667</v>
      </c>
      <c r="I22" s="4">
        <v>73.33</v>
      </c>
      <c r="J22" s="26">
        <f t="shared" si="2"/>
        <v>43.998</v>
      </c>
      <c r="K22" s="26">
        <f t="shared" si="3"/>
        <v>69.66466666666668</v>
      </c>
      <c r="L22" s="4">
        <v>3</v>
      </c>
      <c r="M22" s="4" t="s">
        <v>23</v>
      </c>
    </row>
    <row r="23" spans="1:13" ht="30" customHeight="1">
      <c r="A23" s="5">
        <v>20</v>
      </c>
      <c r="B23" s="4">
        <v>2017040120</v>
      </c>
      <c r="C23" s="4" t="s">
        <v>43</v>
      </c>
      <c r="D23" s="4" t="s">
        <v>44</v>
      </c>
      <c r="E23" s="14" t="s">
        <v>45</v>
      </c>
      <c r="F23" s="17">
        <v>82.5</v>
      </c>
      <c r="G23" s="10">
        <f t="shared" si="0"/>
        <v>68.75</v>
      </c>
      <c r="H23" s="10">
        <f aca="true" t="shared" si="5" ref="H23:H28">G23*0.4</f>
        <v>27.5</v>
      </c>
      <c r="I23" s="27">
        <v>75</v>
      </c>
      <c r="J23" s="28">
        <f t="shared" si="2"/>
        <v>45</v>
      </c>
      <c r="K23" s="28">
        <f t="shared" si="3"/>
        <v>72.5</v>
      </c>
      <c r="L23" s="17">
        <v>1</v>
      </c>
      <c r="M23" s="25" t="s">
        <v>19</v>
      </c>
    </row>
    <row r="24" spans="1:13" ht="31.5" customHeight="1">
      <c r="A24" s="5">
        <v>21</v>
      </c>
      <c r="B24" s="4">
        <v>2017040103</v>
      </c>
      <c r="C24" s="4" t="s">
        <v>46</v>
      </c>
      <c r="D24" s="4" t="s">
        <v>44</v>
      </c>
      <c r="E24" s="14" t="s">
        <v>45</v>
      </c>
      <c r="F24" s="17">
        <v>84</v>
      </c>
      <c r="G24" s="10">
        <f t="shared" si="0"/>
        <v>70</v>
      </c>
      <c r="H24" s="10">
        <f t="shared" si="5"/>
        <v>28</v>
      </c>
      <c r="I24" s="27">
        <v>72.67</v>
      </c>
      <c r="J24" s="28">
        <f t="shared" si="2"/>
        <v>43.602</v>
      </c>
      <c r="K24" s="28">
        <f t="shared" si="3"/>
        <v>71.602</v>
      </c>
      <c r="L24" s="17">
        <v>2</v>
      </c>
      <c r="M24" s="4" t="s">
        <v>23</v>
      </c>
    </row>
    <row r="25" spans="1:13" ht="31.5" customHeight="1">
      <c r="A25" s="5">
        <v>22</v>
      </c>
      <c r="B25" s="4">
        <v>2017040111</v>
      </c>
      <c r="C25" s="4" t="s">
        <v>47</v>
      </c>
      <c r="D25" s="4" t="s">
        <v>44</v>
      </c>
      <c r="E25" s="14" t="s">
        <v>45</v>
      </c>
      <c r="F25" s="17">
        <v>89</v>
      </c>
      <c r="G25" s="10">
        <f t="shared" si="0"/>
        <v>74.16666666666667</v>
      </c>
      <c r="H25" s="10">
        <f t="shared" si="5"/>
        <v>29.66666666666667</v>
      </c>
      <c r="I25" s="17">
        <v>50</v>
      </c>
      <c r="J25" s="10">
        <f t="shared" si="2"/>
        <v>30</v>
      </c>
      <c r="K25" s="10">
        <f t="shared" si="3"/>
        <v>59.66666666666667</v>
      </c>
      <c r="L25" s="17">
        <v>3</v>
      </c>
      <c r="M25" s="4" t="s">
        <v>23</v>
      </c>
    </row>
    <row r="26" spans="1:13" ht="31.5" customHeight="1">
      <c r="A26" s="5">
        <v>23</v>
      </c>
      <c r="B26" s="4">
        <v>2017040208</v>
      </c>
      <c r="C26" s="4" t="s">
        <v>48</v>
      </c>
      <c r="D26" s="4" t="s">
        <v>44</v>
      </c>
      <c r="E26" s="14" t="s">
        <v>49</v>
      </c>
      <c r="F26" s="4">
        <v>82</v>
      </c>
      <c r="G26" s="10">
        <f t="shared" si="0"/>
        <v>68.33333333333334</v>
      </c>
      <c r="H26" s="10">
        <f t="shared" si="5"/>
        <v>27.33333333333334</v>
      </c>
      <c r="I26" s="4">
        <v>76.33</v>
      </c>
      <c r="J26" s="10">
        <f t="shared" si="2"/>
        <v>45.797999999999995</v>
      </c>
      <c r="K26" s="10">
        <f t="shared" si="3"/>
        <v>73.13133333333333</v>
      </c>
      <c r="L26" s="4">
        <v>1</v>
      </c>
      <c r="M26" s="25" t="s">
        <v>19</v>
      </c>
    </row>
    <row r="27" spans="1:13" ht="28.5" customHeight="1">
      <c r="A27" s="5">
        <v>24</v>
      </c>
      <c r="B27" s="4">
        <v>2017040203</v>
      </c>
      <c r="C27" s="4" t="s">
        <v>50</v>
      </c>
      <c r="D27" s="4" t="s">
        <v>44</v>
      </c>
      <c r="E27" s="14" t="s">
        <v>49</v>
      </c>
      <c r="F27" s="4">
        <v>92.5</v>
      </c>
      <c r="G27" s="10">
        <f t="shared" si="0"/>
        <v>77.08333333333334</v>
      </c>
      <c r="H27" s="10">
        <f t="shared" si="5"/>
        <v>30.83333333333334</v>
      </c>
      <c r="I27" s="29" t="s">
        <v>51</v>
      </c>
      <c r="J27" s="30"/>
      <c r="K27" s="31"/>
      <c r="L27" s="4"/>
      <c r="M27" s="4" t="s">
        <v>23</v>
      </c>
    </row>
    <row r="28" spans="1:13" ht="28.5" customHeight="1">
      <c r="A28" s="5">
        <v>25</v>
      </c>
      <c r="B28" s="4">
        <v>2017040210</v>
      </c>
      <c r="C28" s="4" t="s">
        <v>52</v>
      </c>
      <c r="D28" s="4" t="s">
        <v>44</v>
      </c>
      <c r="E28" s="14" t="s">
        <v>49</v>
      </c>
      <c r="F28" s="4">
        <v>86.5</v>
      </c>
      <c r="G28" s="10">
        <f t="shared" si="0"/>
        <v>72.08333333333334</v>
      </c>
      <c r="H28" s="10">
        <f t="shared" si="5"/>
        <v>28.83333333333334</v>
      </c>
      <c r="I28" s="29" t="s">
        <v>51</v>
      </c>
      <c r="J28" s="31"/>
      <c r="K28" s="31"/>
      <c r="L28" s="4"/>
      <c r="M28" s="4" t="s">
        <v>23</v>
      </c>
    </row>
    <row r="29" spans="1:13" ht="32.25" customHeight="1">
      <c r="A29" s="5">
        <v>26</v>
      </c>
      <c r="B29" s="4">
        <v>2017040306</v>
      </c>
      <c r="C29" s="4" t="s">
        <v>53</v>
      </c>
      <c r="D29" s="4" t="s">
        <v>44</v>
      </c>
      <c r="E29" s="14" t="s">
        <v>54</v>
      </c>
      <c r="F29" s="4">
        <v>85</v>
      </c>
      <c r="G29" s="10">
        <f aca="true" t="shared" si="6" ref="G29:G37">F29/1.2</f>
        <v>70.83333333333334</v>
      </c>
      <c r="H29" s="10">
        <f aca="true" t="shared" si="7" ref="H29:H37">G29*0.4</f>
        <v>28.33333333333334</v>
      </c>
      <c r="I29" s="4">
        <v>78.67</v>
      </c>
      <c r="J29" s="10">
        <f aca="true" t="shared" si="8" ref="J29:J36">I29*0.6</f>
        <v>47.202</v>
      </c>
      <c r="K29" s="10">
        <f aca="true" t="shared" si="9" ref="K29:K36">H29+J29</f>
        <v>75.53533333333334</v>
      </c>
      <c r="L29" s="4">
        <v>1</v>
      </c>
      <c r="M29" s="25" t="s">
        <v>19</v>
      </c>
    </row>
    <row r="30" spans="1:13" ht="32.25" customHeight="1">
      <c r="A30" s="5">
        <v>27</v>
      </c>
      <c r="B30" s="4">
        <v>2017040305</v>
      </c>
      <c r="C30" s="4" t="s">
        <v>55</v>
      </c>
      <c r="D30" s="4" t="s">
        <v>44</v>
      </c>
      <c r="E30" s="14" t="s">
        <v>54</v>
      </c>
      <c r="F30" s="4">
        <v>79</v>
      </c>
      <c r="G30" s="10">
        <f t="shared" si="6"/>
        <v>65.83333333333334</v>
      </c>
      <c r="H30" s="10">
        <f t="shared" si="7"/>
        <v>26.33333333333334</v>
      </c>
      <c r="I30" s="4">
        <v>75</v>
      </c>
      <c r="J30" s="10">
        <f t="shared" si="8"/>
        <v>45</v>
      </c>
      <c r="K30" s="10">
        <f t="shared" si="9"/>
        <v>71.33333333333334</v>
      </c>
      <c r="L30" s="4">
        <v>2</v>
      </c>
      <c r="M30" s="4" t="s">
        <v>23</v>
      </c>
    </row>
    <row r="31" spans="1:13" ht="32.25" customHeight="1">
      <c r="A31" s="5">
        <v>28</v>
      </c>
      <c r="B31" s="4">
        <v>2017040307</v>
      </c>
      <c r="C31" s="4" t="s">
        <v>56</v>
      </c>
      <c r="D31" s="4" t="s">
        <v>44</v>
      </c>
      <c r="E31" s="14" t="s">
        <v>54</v>
      </c>
      <c r="F31" s="4">
        <v>70</v>
      </c>
      <c r="G31" s="10">
        <f t="shared" si="6"/>
        <v>58.333333333333336</v>
      </c>
      <c r="H31" s="10">
        <f t="shared" si="7"/>
        <v>23.333333333333336</v>
      </c>
      <c r="I31" s="4">
        <v>74.67</v>
      </c>
      <c r="J31" s="10">
        <f t="shared" si="8"/>
        <v>44.802</v>
      </c>
      <c r="K31" s="10">
        <f t="shared" si="9"/>
        <v>68.13533333333334</v>
      </c>
      <c r="L31" s="4">
        <v>3</v>
      </c>
      <c r="M31" s="4" t="s">
        <v>23</v>
      </c>
    </row>
    <row r="32" spans="1:13" ht="28.5" customHeight="1">
      <c r="A32" s="5">
        <v>29</v>
      </c>
      <c r="B32" s="4">
        <v>2017040401</v>
      </c>
      <c r="C32" s="4" t="s">
        <v>57</v>
      </c>
      <c r="D32" s="4" t="s">
        <v>44</v>
      </c>
      <c r="E32" s="14" t="s">
        <v>58</v>
      </c>
      <c r="F32" s="4">
        <v>68</v>
      </c>
      <c r="G32" s="10">
        <f t="shared" si="6"/>
        <v>56.66666666666667</v>
      </c>
      <c r="H32" s="10">
        <f t="shared" si="7"/>
        <v>22.66666666666667</v>
      </c>
      <c r="I32" s="4">
        <v>76.33</v>
      </c>
      <c r="J32" s="10">
        <f t="shared" si="8"/>
        <v>45.797999999999995</v>
      </c>
      <c r="K32" s="10">
        <f t="shared" si="9"/>
        <v>68.46466666666666</v>
      </c>
      <c r="L32" s="4">
        <v>1</v>
      </c>
      <c r="M32" s="25" t="s">
        <v>19</v>
      </c>
    </row>
    <row r="33" spans="1:13" ht="28.5" customHeight="1">
      <c r="A33" s="5">
        <v>30</v>
      </c>
      <c r="B33" s="4">
        <v>2017040402</v>
      </c>
      <c r="C33" s="4" t="s">
        <v>59</v>
      </c>
      <c r="D33" s="4" t="s">
        <v>44</v>
      </c>
      <c r="E33" s="14" t="s">
        <v>58</v>
      </c>
      <c r="F33" s="4">
        <v>67</v>
      </c>
      <c r="G33" s="10">
        <f t="shared" si="6"/>
        <v>55.833333333333336</v>
      </c>
      <c r="H33" s="10">
        <f t="shared" si="7"/>
        <v>22.333333333333336</v>
      </c>
      <c r="I33" s="4">
        <v>76.67</v>
      </c>
      <c r="J33" s="10">
        <f t="shared" si="8"/>
        <v>46.002</v>
      </c>
      <c r="K33" s="10">
        <f t="shared" si="9"/>
        <v>68.33533333333334</v>
      </c>
      <c r="L33" s="4">
        <v>2</v>
      </c>
      <c r="M33" s="4" t="s">
        <v>23</v>
      </c>
    </row>
    <row r="34" spans="1:13" ht="28.5" customHeight="1">
      <c r="A34" s="5">
        <v>31</v>
      </c>
      <c r="B34" s="4">
        <v>2017040403</v>
      </c>
      <c r="C34" s="4" t="s">
        <v>60</v>
      </c>
      <c r="D34" s="4" t="s">
        <v>44</v>
      </c>
      <c r="E34" s="14" t="s">
        <v>58</v>
      </c>
      <c r="F34" s="4">
        <v>64</v>
      </c>
      <c r="G34" s="10">
        <f t="shared" si="6"/>
        <v>53.333333333333336</v>
      </c>
      <c r="H34" s="10">
        <f t="shared" si="7"/>
        <v>21.333333333333336</v>
      </c>
      <c r="I34" s="4">
        <v>71.67</v>
      </c>
      <c r="J34" s="10">
        <f t="shared" si="8"/>
        <v>43.002</v>
      </c>
      <c r="K34" s="10">
        <f t="shared" si="9"/>
        <v>64.33533333333334</v>
      </c>
      <c r="L34" s="4">
        <v>3</v>
      </c>
      <c r="M34" s="4" t="s">
        <v>23</v>
      </c>
    </row>
    <row r="35" spans="1:13" ht="31.5" customHeight="1">
      <c r="A35" s="5">
        <v>32</v>
      </c>
      <c r="B35" s="4">
        <v>2017040502</v>
      </c>
      <c r="C35" s="4" t="s">
        <v>61</v>
      </c>
      <c r="D35" s="4" t="s">
        <v>44</v>
      </c>
      <c r="E35" s="14" t="s">
        <v>62</v>
      </c>
      <c r="F35" s="4">
        <v>80.5</v>
      </c>
      <c r="G35" s="10">
        <f t="shared" si="6"/>
        <v>67.08333333333334</v>
      </c>
      <c r="H35" s="10">
        <f t="shared" si="7"/>
        <v>26.83333333333334</v>
      </c>
      <c r="I35" s="4">
        <v>74.33</v>
      </c>
      <c r="J35" s="10">
        <f t="shared" si="8"/>
        <v>44.598</v>
      </c>
      <c r="K35" s="10">
        <f t="shared" si="9"/>
        <v>71.43133333333334</v>
      </c>
      <c r="L35" s="4">
        <v>1</v>
      </c>
      <c r="M35" s="25" t="s">
        <v>19</v>
      </c>
    </row>
    <row r="36" spans="1:13" ht="31.5" customHeight="1">
      <c r="A36" s="5">
        <v>33</v>
      </c>
      <c r="B36" s="19">
        <v>2017040501</v>
      </c>
      <c r="C36" s="19" t="s">
        <v>63</v>
      </c>
      <c r="D36" s="19" t="s">
        <v>44</v>
      </c>
      <c r="E36" s="20" t="s">
        <v>62</v>
      </c>
      <c r="F36" s="19">
        <v>66.5</v>
      </c>
      <c r="G36" s="10">
        <f t="shared" si="6"/>
        <v>55.41666666666667</v>
      </c>
      <c r="H36" s="10">
        <f t="shared" si="7"/>
        <v>22.16666666666667</v>
      </c>
      <c r="I36" s="19">
        <v>76.33</v>
      </c>
      <c r="J36" s="10">
        <f t="shared" si="8"/>
        <v>45.797999999999995</v>
      </c>
      <c r="K36" s="10">
        <f t="shared" si="9"/>
        <v>67.96466666666666</v>
      </c>
      <c r="L36" s="19">
        <v>2</v>
      </c>
      <c r="M36" s="19" t="s">
        <v>23</v>
      </c>
    </row>
    <row r="37" spans="1:13" ht="31.5" customHeight="1">
      <c r="A37" s="5">
        <v>34</v>
      </c>
      <c r="B37" s="4">
        <v>2017040503</v>
      </c>
      <c r="C37" s="4" t="s">
        <v>64</v>
      </c>
      <c r="D37" s="4" t="s">
        <v>44</v>
      </c>
      <c r="E37" s="14" t="s">
        <v>62</v>
      </c>
      <c r="F37" s="4">
        <v>56.5</v>
      </c>
      <c r="G37" s="10">
        <f t="shared" si="6"/>
        <v>47.083333333333336</v>
      </c>
      <c r="H37" s="10">
        <f t="shared" si="7"/>
        <v>18.833333333333336</v>
      </c>
      <c r="I37" s="4" t="s">
        <v>51</v>
      </c>
      <c r="J37" s="10"/>
      <c r="K37" s="10"/>
      <c r="L37" s="4"/>
      <c r="M37" s="4" t="s">
        <v>23</v>
      </c>
    </row>
  </sheetData>
  <sheetProtection/>
  <mergeCells count="11">
    <mergeCell ref="M2:M3"/>
    <mergeCell ref="A1:M1"/>
    <mergeCell ref="F2:H2"/>
    <mergeCell ref="I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.3541666666666667" right="0.3541666666666667" top="0.19652777777777777" bottom="0.3145833333333333" header="0.19652777777777777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2017-12-10T14:46:37Z</cp:lastPrinted>
  <dcterms:created xsi:type="dcterms:W3CDTF">2017-11-24T07:33:54Z</dcterms:created>
  <dcterms:modified xsi:type="dcterms:W3CDTF">2017-12-29T02:04:02Z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