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遵义市第五人民医院" sheetId="1" r:id="rId1"/>
    <sheet name="遵义市精神病专科医院" sheetId="2" r:id="rId2"/>
  </sheets>
  <definedNames>
    <definedName name="_xlnm.Print_Area" localSheetId="1">'遵义市精神病专科医院'!$A$1:$J$12</definedName>
    <definedName name="_xlnm.Print_Titles" localSheetId="0">'遵义市第五人民医院'!$1:$3</definedName>
    <definedName name="_xlnm._FilterDatabase" localSheetId="0" hidden="1">'遵义市第五人民医院'!$A$3:$K$51</definedName>
  </definedNames>
  <calcPr fullCalcOnLoad="1"/>
</workbook>
</file>

<file path=xl/sharedStrings.xml><?xml version="1.0" encoding="utf-8"?>
<sst xmlns="http://schemas.openxmlformats.org/spreadsheetml/2006/main" count="208" uniqueCount="82">
  <si>
    <t>2017年遵义市市直医院公开招考工作人员成绩表
遵义市第五人民医院（遵义医专附院）</t>
  </si>
  <si>
    <t>序号</t>
  </si>
  <si>
    <t>姓名</t>
  </si>
  <si>
    <t>职位代码</t>
  </si>
  <si>
    <t>笔试成绩</t>
  </si>
  <si>
    <t>面试成绩</t>
  </si>
  <si>
    <t>总成绩</t>
  </si>
  <si>
    <t>名次</t>
  </si>
  <si>
    <t>是否进入体检</t>
  </si>
  <si>
    <t>成绩</t>
  </si>
  <si>
    <t>60%折算</t>
  </si>
  <si>
    <t>40%折算</t>
  </si>
  <si>
    <t>罗丽</t>
  </si>
  <si>
    <t>01</t>
  </si>
  <si>
    <t>是</t>
  </si>
  <si>
    <t>胡鑫</t>
  </si>
  <si>
    <t>刘安祥</t>
  </si>
  <si>
    <t>陶青青</t>
  </si>
  <si>
    <t>刘煜</t>
  </si>
  <si>
    <t>杨科让</t>
  </si>
  <si>
    <t>否</t>
  </si>
  <si>
    <t>潘丹</t>
  </si>
  <si>
    <t>宋元美</t>
  </si>
  <si>
    <t>雷少楼</t>
  </si>
  <si>
    <t>涂丹</t>
  </si>
  <si>
    <t>敖弟新</t>
  </si>
  <si>
    <t>黄辉</t>
  </si>
  <si>
    <t>刘明锦</t>
  </si>
  <si>
    <t>徐崇高</t>
  </si>
  <si>
    <t>郑雪</t>
  </si>
  <si>
    <t>缺考</t>
  </si>
  <si>
    <t>张睿</t>
  </si>
  <si>
    <t>02</t>
  </si>
  <si>
    <t>王治波</t>
  </si>
  <si>
    <t>杜植</t>
  </si>
  <si>
    <t>高鹏</t>
  </si>
  <si>
    <t>王品炼</t>
  </si>
  <si>
    <t>袁小青</t>
  </si>
  <si>
    <t>04</t>
  </si>
  <si>
    <t>代贵波</t>
  </si>
  <si>
    <t>05</t>
  </si>
  <si>
    <t>张小旭</t>
  </si>
  <si>
    <t>龙云玲</t>
  </si>
  <si>
    <t>吴丹</t>
  </si>
  <si>
    <t>06</t>
  </si>
  <si>
    <t>周琴</t>
  </si>
  <si>
    <t>杨毅</t>
  </si>
  <si>
    <t>云太琴</t>
  </si>
  <si>
    <t>杨婷</t>
  </si>
  <si>
    <t>冯贵雨</t>
  </si>
  <si>
    <t>朱学义</t>
  </si>
  <si>
    <t>龙伟</t>
  </si>
  <si>
    <t>07</t>
  </si>
  <si>
    <t>曾凡力</t>
  </si>
  <si>
    <t>邹文学</t>
  </si>
  <si>
    <t>李玲</t>
  </si>
  <si>
    <t>08</t>
  </si>
  <si>
    <t>田霞</t>
  </si>
  <si>
    <t>江其丽</t>
  </si>
  <si>
    <t>09</t>
  </si>
  <si>
    <t>黄千夏</t>
  </si>
  <si>
    <t>犹太线</t>
  </si>
  <si>
    <t>冯霞</t>
  </si>
  <si>
    <t>石晓丽</t>
  </si>
  <si>
    <t>胡琼</t>
  </si>
  <si>
    <t>徐爱华</t>
  </si>
  <si>
    <t>翁小群</t>
  </si>
  <si>
    <t>邹晨露</t>
  </si>
  <si>
    <t>林政俊</t>
  </si>
  <si>
    <t>11</t>
  </si>
  <si>
    <t>熊华祥</t>
  </si>
  <si>
    <t>卢超</t>
  </si>
  <si>
    <t>2017年遵义市市直医院公开招考工作人员成绩表
遵义市精神病专科医院</t>
  </si>
  <si>
    <t>王丽</t>
  </si>
  <si>
    <t>王娅楠</t>
  </si>
  <si>
    <t>张敬</t>
  </si>
  <si>
    <t>夏旭</t>
  </si>
  <si>
    <t>柳亚亚</t>
  </si>
  <si>
    <t>杨丹</t>
  </si>
  <si>
    <t>詹菊</t>
  </si>
  <si>
    <t>黎颖</t>
  </si>
  <si>
    <t>肖小玲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</si>
</sst>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6"/>
      <name val="方正小标宋简体"/>
      <family val="4"/>
    </font>
    <font>
      <sz val="12"/>
      <name val="黑体"/>
      <family val="0"/>
    </font>
    <font>
      <sz val="12"/>
      <name val="方正小标宋简体"/>
      <family val="4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4" applyNumberFormat="0" applyFill="0" applyAlignment="0" applyProtection="0"/>
    <xf numFmtId="0" fontId="5" fillId="8" borderId="0" applyNumberFormat="0" applyBorder="0" applyAlignment="0" applyProtection="0"/>
    <xf numFmtId="0" fontId="16" fillId="0" borderId="5" applyNumberFormat="0" applyFill="0" applyAlignment="0" applyProtection="0"/>
    <xf numFmtId="0" fontId="5" fillId="9" borderId="0" applyNumberFormat="0" applyBorder="0" applyAlignment="0" applyProtection="0"/>
    <xf numFmtId="0" fontId="20" fillId="10" borderId="6" applyNumberFormat="0" applyAlignment="0" applyProtection="0"/>
    <xf numFmtId="0" fontId="15" fillId="10" borderId="1" applyNumberFormat="0" applyAlignment="0" applyProtection="0"/>
    <xf numFmtId="0" fontId="21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  <xf numFmtId="0" fontId="12" fillId="2" borderId="0" applyNumberFormat="0" applyBorder="0" applyAlignment="0" applyProtection="0"/>
    <xf numFmtId="0" fontId="23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SheetLayoutView="100" workbookViewId="0" topLeftCell="A28">
      <selection activeCell="F43" sqref="F43"/>
    </sheetView>
  </sheetViews>
  <sheetFormatPr defaultColWidth="9.00390625" defaultRowHeight="14.25"/>
  <cols>
    <col min="1" max="1" width="5.625" style="1" customWidth="1"/>
    <col min="2" max="2" width="8.00390625" style="2" customWidth="1"/>
    <col min="3" max="3" width="9.125" style="3" customWidth="1"/>
    <col min="4" max="4" width="8.50390625" style="1" customWidth="1"/>
    <col min="5" max="5" width="12.00390625" style="1" customWidth="1"/>
    <col min="6" max="6" width="9.00390625" style="1" customWidth="1"/>
    <col min="7" max="7" width="10.375" style="1" customWidth="1"/>
    <col min="8" max="8" width="9.375" style="1" customWidth="1"/>
    <col min="9" max="9" width="5.125" style="1" customWidth="1"/>
    <col min="10" max="10" width="8.25390625" style="0" customWidth="1"/>
  </cols>
  <sheetData>
    <row r="1" spans="1:10" ht="42" customHeight="1">
      <c r="A1" s="15" t="s">
        <v>0</v>
      </c>
      <c r="B1" s="16"/>
      <c r="C1" s="17"/>
      <c r="D1" s="16"/>
      <c r="E1" s="16"/>
      <c r="F1" s="16"/>
      <c r="G1" s="16"/>
      <c r="H1" s="16"/>
      <c r="I1" s="16"/>
      <c r="J1" s="16"/>
    </row>
    <row r="2" spans="1:10" ht="24.75" customHeight="1">
      <c r="A2" s="6" t="s">
        <v>1</v>
      </c>
      <c r="B2" s="7" t="s">
        <v>2</v>
      </c>
      <c r="C2" s="8" t="s">
        <v>3</v>
      </c>
      <c r="D2" s="9" t="s">
        <v>4</v>
      </c>
      <c r="E2" s="9"/>
      <c r="F2" s="9" t="s">
        <v>5</v>
      </c>
      <c r="G2" s="9"/>
      <c r="H2" s="6" t="s">
        <v>6</v>
      </c>
      <c r="I2" s="6" t="s">
        <v>7</v>
      </c>
      <c r="J2" s="6" t="s">
        <v>8</v>
      </c>
    </row>
    <row r="3" spans="1:10" ht="27.75" customHeight="1">
      <c r="A3" s="6"/>
      <c r="B3" s="7"/>
      <c r="C3" s="8"/>
      <c r="D3" s="6" t="s">
        <v>9</v>
      </c>
      <c r="E3" s="6" t="s">
        <v>10</v>
      </c>
      <c r="F3" s="6" t="s">
        <v>9</v>
      </c>
      <c r="G3" s="6" t="s">
        <v>11</v>
      </c>
      <c r="H3" s="6"/>
      <c r="I3" s="6"/>
      <c r="J3" s="6"/>
    </row>
    <row r="4" spans="1:10" ht="21.75" customHeight="1">
      <c r="A4" s="10">
        <v>1</v>
      </c>
      <c r="B4" s="18" t="s">
        <v>12</v>
      </c>
      <c r="C4" s="19" t="s">
        <v>13</v>
      </c>
      <c r="D4" s="13">
        <v>60</v>
      </c>
      <c r="E4" s="10">
        <f>ROUND(D4*0.6,2)</f>
        <v>36</v>
      </c>
      <c r="F4" s="14">
        <v>81.8</v>
      </c>
      <c r="G4" s="14">
        <f>ROUND(F4*0.4,2)</f>
        <v>32.72</v>
      </c>
      <c r="H4" s="14">
        <f>E4+G4</f>
        <v>68.72</v>
      </c>
      <c r="I4" s="14">
        <v>1</v>
      </c>
      <c r="J4" s="14" t="s">
        <v>14</v>
      </c>
    </row>
    <row r="5" spans="1:10" ht="21.75" customHeight="1">
      <c r="A5" s="10">
        <v>2</v>
      </c>
      <c r="B5" s="18" t="s">
        <v>15</v>
      </c>
      <c r="C5" s="19" t="s">
        <v>13</v>
      </c>
      <c r="D5" s="13">
        <v>54</v>
      </c>
      <c r="E5" s="10">
        <f aca="true" t="shared" si="0" ref="E5:E51">ROUND(D5*0.6,2)</f>
        <v>32.4</v>
      </c>
      <c r="F5" s="14">
        <v>89.6</v>
      </c>
      <c r="G5" s="14">
        <f aca="true" t="shared" si="1" ref="G5:G17">ROUND(F5*0.4,2)</f>
        <v>35.84</v>
      </c>
      <c r="H5" s="14">
        <f aca="true" t="shared" si="2" ref="H5:H51">E5+G5</f>
        <v>68.24000000000001</v>
      </c>
      <c r="I5" s="14">
        <v>2</v>
      </c>
      <c r="J5" s="14" t="s">
        <v>14</v>
      </c>
    </row>
    <row r="6" spans="1:10" ht="21.75" customHeight="1">
      <c r="A6" s="10">
        <v>3</v>
      </c>
      <c r="B6" s="18" t="s">
        <v>16</v>
      </c>
      <c r="C6" s="19" t="s">
        <v>13</v>
      </c>
      <c r="D6" s="13">
        <v>50</v>
      </c>
      <c r="E6" s="10">
        <f t="shared" si="0"/>
        <v>30</v>
      </c>
      <c r="F6" s="14">
        <v>86.4</v>
      </c>
      <c r="G6" s="14">
        <f t="shared" si="1"/>
        <v>34.56</v>
      </c>
      <c r="H6" s="14">
        <f t="shared" si="2"/>
        <v>64.56</v>
      </c>
      <c r="I6" s="14">
        <v>3</v>
      </c>
      <c r="J6" s="14" t="s">
        <v>14</v>
      </c>
    </row>
    <row r="7" spans="1:10" ht="21.75" customHeight="1">
      <c r="A7" s="10">
        <v>4</v>
      </c>
      <c r="B7" s="18" t="s">
        <v>17</v>
      </c>
      <c r="C7" s="19" t="s">
        <v>13</v>
      </c>
      <c r="D7" s="13">
        <v>46</v>
      </c>
      <c r="E7" s="10">
        <f t="shared" si="0"/>
        <v>27.6</v>
      </c>
      <c r="F7" s="14">
        <v>92.2</v>
      </c>
      <c r="G7" s="14">
        <f t="shared" si="1"/>
        <v>36.88</v>
      </c>
      <c r="H7" s="14">
        <f t="shared" si="2"/>
        <v>64.48</v>
      </c>
      <c r="I7" s="14">
        <v>4</v>
      </c>
      <c r="J7" s="14" t="s">
        <v>14</v>
      </c>
    </row>
    <row r="8" spans="1:10" ht="21.75" customHeight="1">
      <c r="A8" s="10">
        <v>5</v>
      </c>
      <c r="B8" s="18" t="s">
        <v>18</v>
      </c>
      <c r="C8" s="19" t="s">
        <v>13</v>
      </c>
      <c r="D8" s="13">
        <v>50</v>
      </c>
      <c r="E8" s="10">
        <f t="shared" si="0"/>
        <v>30</v>
      </c>
      <c r="F8" s="14">
        <v>85.8</v>
      </c>
      <c r="G8" s="14">
        <f t="shared" si="1"/>
        <v>34.32</v>
      </c>
      <c r="H8" s="14">
        <f t="shared" si="2"/>
        <v>64.32</v>
      </c>
      <c r="I8" s="14">
        <v>5</v>
      </c>
      <c r="J8" s="14" t="s">
        <v>14</v>
      </c>
    </row>
    <row r="9" spans="1:10" ht="21.75" customHeight="1">
      <c r="A9" s="10">
        <v>6</v>
      </c>
      <c r="B9" s="18" t="s">
        <v>19</v>
      </c>
      <c r="C9" s="19" t="s">
        <v>13</v>
      </c>
      <c r="D9" s="13">
        <v>50</v>
      </c>
      <c r="E9" s="10">
        <f t="shared" si="0"/>
        <v>30</v>
      </c>
      <c r="F9" s="14">
        <v>85</v>
      </c>
      <c r="G9" s="14">
        <f t="shared" si="1"/>
        <v>34</v>
      </c>
      <c r="H9" s="14">
        <f t="shared" si="2"/>
        <v>64</v>
      </c>
      <c r="I9" s="14">
        <v>6</v>
      </c>
      <c r="J9" s="14" t="s">
        <v>20</v>
      </c>
    </row>
    <row r="10" spans="1:10" ht="21.75" customHeight="1">
      <c r="A10" s="10">
        <v>7</v>
      </c>
      <c r="B10" s="18" t="s">
        <v>21</v>
      </c>
      <c r="C10" s="19" t="s">
        <v>13</v>
      </c>
      <c r="D10" s="13">
        <v>44</v>
      </c>
      <c r="E10" s="10">
        <f t="shared" si="0"/>
        <v>26.4</v>
      </c>
      <c r="F10" s="14">
        <v>91.2</v>
      </c>
      <c r="G10" s="14">
        <f t="shared" si="1"/>
        <v>36.48</v>
      </c>
      <c r="H10" s="14">
        <f t="shared" si="2"/>
        <v>62.879999999999995</v>
      </c>
      <c r="I10" s="14">
        <v>7</v>
      </c>
      <c r="J10" s="14" t="s">
        <v>20</v>
      </c>
    </row>
    <row r="11" spans="1:10" ht="21.75" customHeight="1">
      <c r="A11" s="10">
        <v>8</v>
      </c>
      <c r="B11" s="18" t="s">
        <v>22</v>
      </c>
      <c r="C11" s="19" t="s">
        <v>13</v>
      </c>
      <c r="D11" s="13">
        <v>51</v>
      </c>
      <c r="E11" s="10">
        <f t="shared" si="0"/>
        <v>30.6</v>
      </c>
      <c r="F11" s="14">
        <v>80.2</v>
      </c>
      <c r="G11" s="14">
        <f t="shared" si="1"/>
        <v>32.08</v>
      </c>
      <c r="H11" s="14">
        <f t="shared" si="2"/>
        <v>62.68</v>
      </c>
      <c r="I11" s="14">
        <v>8</v>
      </c>
      <c r="J11" s="14" t="s">
        <v>20</v>
      </c>
    </row>
    <row r="12" spans="1:10" ht="21.75" customHeight="1">
      <c r="A12" s="10">
        <v>9</v>
      </c>
      <c r="B12" s="18" t="s">
        <v>23</v>
      </c>
      <c r="C12" s="19" t="s">
        <v>13</v>
      </c>
      <c r="D12" s="13">
        <v>48</v>
      </c>
      <c r="E12" s="10">
        <f t="shared" si="0"/>
        <v>28.8</v>
      </c>
      <c r="F12" s="14">
        <v>82.4</v>
      </c>
      <c r="G12" s="14">
        <f t="shared" si="1"/>
        <v>32.96</v>
      </c>
      <c r="H12" s="14">
        <f t="shared" si="2"/>
        <v>61.760000000000005</v>
      </c>
      <c r="I12" s="14">
        <v>9</v>
      </c>
      <c r="J12" s="14" t="s">
        <v>20</v>
      </c>
    </row>
    <row r="13" spans="1:10" ht="21.75" customHeight="1">
      <c r="A13" s="10">
        <v>10</v>
      </c>
      <c r="B13" s="18" t="s">
        <v>24</v>
      </c>
      <c r="C13" s="19" t="s">
        <v>13</v>
      </c>
      <c r="D13" s="13">
        <v>41</v>
      </c>
      <c r="E13" s="10">
        <f t="shared" si="0"/>
        <v>24.6</v>
      </c>
      <c r="F13" s="14">
        <v>88.6</v>
      </c>
      <c r="G13" s="14">
        <f t="shared" si="1"/>
        <v>35.44</v>
      </c>
      <c r="H13" s="14">
        <f t="shared" si="2"/>
        <v>60.04</v>
      </c>
      <c r="I13" s="14">
        <v>10</v>
      </c>
      <c r="J13" s="14" t="s">
        <v>20</v>
      </c>
    </row>
    <row r="14" spans="1:10" ht="21.75" customHeight="1">
      <c r="A14" s="10">
        <v>11</v>
      </c>
      <c r="B14" s="18" t="s">
        <v>25</v>
      </c>
      <c r="C14" s="19" t="s">
        <v>13</v>
      </c>
      <c r="D14" s="13">
        <v>41</v>
      </c>
      <c r="E14" s="10">
        <f t="shared" si="0"/>
        <v>24.6</v>
      </c>
      <c r="F14" s="14">
        <v>83.6</v>
      </c>
      <c r="G14" s="14">
        <f t="shared" si="1"/>
        <v>33.44</v>
      </c>
      <c r="H14" s="14">
        <f t="shared" si="2"/>
        <v>58.04</v>
      </c>
      <c r="I14" s="14">
        <v>11</v>
      </c>
      <c r="J14" s="14" t="s">
        <v>20</v>
      </c>
    </row>
    <row r="15" spans="1:10" ht="21.75" customHeight="1">
      <c r="A15" s="10">
        <v>12</v>
      </c>
      <c r="B15" s="18" t="s">
        <v>26</v>
      </c>
      <c r="C15" s="19" t="s">
        <v>13</v>
      </c>
      <c r="D15" s="13">
        <v>43</v>
      </c>
      <c r="E15" s="10">
        <f t="shared" si="0"/>
        <v>25.8</v>
      </c>
      <c r="F15" s="14">
        <v>78.6</v>
      </c>
      <c r="G15" s="14">
        <f t="shared" si="1"/>
        <v>31.44</v>
      </c>
      <c r="H15" s="14">
        <f t="shared" si="2"/>
        <v>57.24</v>
      </c>
      <c r="I15" s="14">
        <v>12</v>
      </c>
      <c r="J15" s="14" t="s">
        <v>20</v>
      </c>
    </row>
    <row r="16" spans="1:10" ht="21.75" customHeight="1">
      <c r="A16" s="10">
        <v>13</v>
      </c>
      <c r="B16" s="18" t="s">
        <v>27</v>
      </c>
      <c r="C16" s="19" t="s">
        <v>13</v>
      </c>
      <c r="D16" s="13">
        <v>41</v>
      </c>
      <c r="E16" s="10">
        <f t="shared" si="0"/>
        <v>24.6</v>
      </c>
      <c r="F16" s="14">
        <v>81.2</v>
      </c>
      <c r="G16" s="14">
        <f t="shared" si="1"/>
        <v>32.48</v>
      </c>
      <c r="H16" s="14">
        <f t="shared" si="2"/>
        <v>57.08</v>
      </c>
      <c r="I16" s="14">
        <v>13</v>
      </c>
      <c r="J16" s="14" t="s">
        <v>20</v>
      </c>
    </row>
    <row r="17" spans="1:10" ht="21.75" customHeight="1">
      <c r="A17" s="10">
        <v>14</v>
      </c>
      <c r="B17" s="18" t="s">
        <v>28</v>
      </c>
      <c r="C17" s="19" t="s">
        <v>13</v>
      </c>
      <c r="D17" s="13">
        <v>40</v>
      </c>
      <c r="E17" s="10">
        <f t="shared" si="0"/>
        <v>24</v>
      </c>
      <c r="F17" s="14">
        <v>82.2</v>
      </c>
      <c r="G17" s="14">
        <f t="shared" si="1"/>
        <v>32.88</v>
      </c>
      <c r="H17" s="14">
        <f t="shared" si="2"/>
        <v>56.88</v>
      </c>
      <c r="I17" s="14">
        <v>14</v>
      </c>
      <c r="J17" s="14" t="s">
        <v>20</v>
      </c>
    </row>
    <row r="18" spans="1:10" ht="21.75" customHeight="1">
      <c r="A18" s="10">
        <v>15</v>
      </c>
      <c r="B18" s="18" t="s">
        <v>29</v>
      </c>
      <c r="C18" s="19" t="s">
        <v>13</v>
      </c>
      <c r="D18" s="13">
        <v>43</v>
      </c>
      <c r="E18" s="10">
        <f t="shared" si="0"/>
        <v>25.8</v>
      </c>
      <c r="F18" s="14" t="s">
        <v>30</v>
      </c>
      <c r="G18" s="14">
        <v>0</v>
      </c>
      <c r="H18" s="14">
        <f t="shared" si="2"/>
        <v>25.8</v>
      </c>
      <c r="I18" s="14">
        <v>15</v>
      </c>
      <c r="J18" s="14" t="s">
        <v>20</v>
      </c>
    </row>
    <row r="19" spans="1:10" ht="21.75" customHeight="1">
      <c r="A19" s="10">
        <v>16</v>
      </c>
      <c r="B19" s="18" t="s">
        <v>31</v>
      </c>
      <c r="C19" s="19" t="s">
        <v>32</v>
      </c>
      <c r="D19" s="13">
        <v>52</v>
      </c>
      <c r="E19" s="10">
        <f t="shared" si="0"/>
        <v>31.2</v>
      </c>
      <c r="F19" s="14">
        <v>88</v>
      </c>
      <c r="G19" s="14">
        <f>ROUND(F19*0.4,2)</f>
        <v>35.2</v>
      </c>
      <c r="H19" s="14">
        <f t="shared" si="2"/>
        <v>66.4</v>
      </c>
      <c r="I19" s="14">
        <v>1</v>
      </c>
      <c r="J19" s="14" t="s">
        <v>14</v>
      </c>
    </row>
    <row r="20" spans="1:10" ht="21.75" customHeight="1">
      <c r="A20" s="10">
        <v>17</v>
      </c>
      <c r="B20" s="18" t="s">
        <v>33</v>
      </c>
      <c r="C20" s="19" t="s">
        <v>32</v>
      </c>
      <c r="D20" s="13">
        <v>48</v>
      </c>
      <c r="E20" s="10">
        <f t="shared" si="0"/>
        <v>28.8</v>
      </c>
      <c r="F20" s="14">
        <v>80.8</v>
      </c>
      <c r="G20" s="14">
        <f>ROUND(F20*0.4,2)</f>
        <v>32.32</v>
      </c>
      <c r="H20" s="14">
        <f t="shared" si="2"/>
        <v>61.120000000000005</v>
      </c>
      <c r="I20" s="14">
        <v>2</v>
      </c>
      <c r="J20" s="14" t="s">
        <v>14</v>
      </c>
    </row>
    <row r="21" spans="1:10" ht="21.75" customHeight="1">
      <c r="A21" s="10">
        <v>18</v>
      </c>
      <c r="B21" s="18" t="s">
        <v>34</v>
      </c>
      <c r="C21" s="19" t="s">
        <v>32</v>
      </c>
      <c r="D21" s="13">
        <v>42</v>
      </c>
      <c r="E21" s="10">
        <f t="shared" si="0"/>
        <v>25.2</v>
      </c>
      <c r="F21" s="14">
        <v>86.6</v>
      </c>
      <c r="G21" s="14">
        <f>ROUND(F21*0.4,2)</f>
        <v>34.64</v>
      </c>
      <c r="H21" s="14">
        <f t="shared" si="2"/>
        <v>59.84</v>
      </c>
      <c r="I21" s="14">
        <v>3</v>
      </c>
      <c r="J21" s="14" t="s">
        <v>20</v>
      </c>
    </row>
    <row r="22" spans="1:10" ht="21.75" customHeight="1">
      <c r="A22" s="10">
        <v>19</v>
      </c>
      <c r="B22" s="18" t="s">
        <v>35</v>
      </c>
      <c r="C22" s="19" t="s">
        <v>32</v>
      </c>
      <c r="D22" s="13">
        <v>37</v>
      </c>
      <c r="E22" s="10">
        <f t="shared" si="0"/>
        <v>22.2</v>
      </c>
      <c r="F22" s="14">
        <v>88.8</v>
      </c>
      <c r="G22" s="14">
        <f>ROUND(F22*0.4,2)</f>
        <v>35.52</v>
      </c>
      <c r="H22" s="14">
        <f t="shared" si="2"/>
        <v>57.72</v>
      </c>
      <c r="I22" s="14">
        <v>4</v>
      </c>
      <c r="J22" s="14" t="s">
        <v>20</v>
      </c>
    </row>
    <row r="23" spans="1:10" ht="21.75" customHeight="1">
      <c r="A23" s="10">
        <v>20</v>
      </c>
      <c r="B23" s="18" t="s">
        <v>36</v>
      </c>
      <c r="C23" s="19" t="s">
        <v>32</v>
      </c>
      <c r="D23" s="13">
        <v>37</v>
      </c>
      <c r="E23" s="10">
        <f t="shared" si="0"/>
        <v>22.2</v>
      </c>
      <c r="F23" s="14" t="s">
        <v>30</v>
      </c>
      <c r="G23" s="14">
        <v>0</v>
      </c>
      <c r="H23" s="14">
        <f t="shared" si="2"/>
        <v>22.2</v>
      </c>
      <c r="I23" s="14">
        <v>5</v>
      </c>
      <c r="J23" s="14" t="s">
        <v>20</v>
      </c>
    </row>
    <row r="24" spans="1:10" ht="21.75" customHeight="1">
      <c r="A24" s="10">
        <v>21</v>
      </c>
      <c r="B24" s="18" t="s">
        <v>37</v>
      </c>
      <c r="C24" s="19" t="s">
        <v>38</v>
      </c>
      <c r="D24" s="13">
        <v>47</v>
      </c>
      <c r="E24" s="10">
        <f t="shared" si="0"/>
        <v>28.2</v>
      </c>
      <c r="F24" s="14">
        <v>89.4</v>
      </c>
      <c r="G24" s="14">
        <f aca="true" t="shared" si="3" ref="G24:G26">ROUND(F24*0.4,2)</f>
        <v>35.76</v>
      </c>
      <c r="H24" s="14">
        <f t="shared" si="2"/>
        <v>63.959999999999994</v>
      </c>
      <c r="I24" s="14">
        <v>1</v>
      </c>
      <c r="J24" s="14" t="s">
        <v>14</v>
      </c>
    </row>
    <row r="25" spans="1:10" ht="21.75" customHeight="1">
      <c r="A25" s="10">
        <v>22</v>
      </c>
      <c r="B25" s="18" t="s">
        <v>39</v>
      </c>
      <c r="C25" s="19" t="s">
        <v>40</v>
      </c>
      <c r="D25" s="13">
        <v>47</v>
      </c>
      <c r="E25" s="10">
        <f t="shared" si="0"/>
        <v>28.2</v>
      </c>
      <c r="F25" s="14">
        <v>78</v>
      </c>
      <c r="G25" s="14">
        <f>ROUND(F25*0.4,2)</f>
        <v>31.2</v>
      </c>
      <c r="H25" s="14">
        <f t="shared" si="2"/>
        <v>59.4</v>
      </c>
      <c r="I25" s="14">
        <v>1</v>
      </c>
      <c r="J25" s="14" t="s">
        <v>14</v>
      </c>
    </row>
    <row r="26" spans="1:10" ht="21.75" customHeight="1">
      <c r="A26" s="10">
        <v>23</v>
      </c>
      <c r="B26" s="18" t="s">
        <v>41</v>
      </c>
      <c r="C26" s="19" t="s">
        <v>40</v>
      </c>
      <c r="D26" s="13">
        <v>37</v>
      </c>
      <c r="E26" s="10">
        <f t="shared" si="0"/>
        <v>22.2</v>
      </c>
      <c r="F26" s="14">
        <v>89.6</v>
      </c>
      <c r="G26" s="14">
        <f>ROUND(F26*0.4,2)</f>
        <v>35.84</v>
      </c>
      <c r="H26" s="14">
        <f t="shared" si="2"/>
        <v>58.040000000000006</v>
      </c>
      <c r="I26" s="14">
        <v>2</v>
      </c>
      <c r="J26" s="14" t="s">
        <v>20</v>
      </c>
    </row>
    <row r="27" spans="1:10" ht="21.75" customHeight="1">
      <c r="A27" s="10">
        <v>24</v>
      </c>
      <c r="B27" s="18" t="s">
        <v>42</v>
      </c>
      <c r="C27" s="19" t="s">
        <v>40</v>
      </c>
      <c r="D27" s="13">
        <v>53</v>
      </c>
      <c r="E27" s="10">
        <f t="shared" si="0"/>
        <v>31.8</v>
      </c>
      <c r="F27" s="14" t="s">
        <v>30</v>
      </c>
      <c r="G27" s="14">
        <v>0</v>
      </c>
      <c r="H27" s="14">
        <f t="shared" si="2"/>
        <v>31.8</v>
      </c>
      <c r="I27" s="14">
        <v>3</v>
      </c>
      <c r="J27" s="14" t="s">
        <v>20</v>
      </c>
    </row>
    <row r="28" spans="1:10" ht="21.75" customHeight="1">
      <c r="A28" s="10">
        <v>25</v>
      </c>
      <c r="B28" s="18" t="s">
        <v>43</v>
      </c>
      <c r="C28" s="19" t="s">
        <v>44</v>
      </c>
      <c r="D28" s="13">
        <v>48</v>
      </c>
      <c r="E28" s="10">
        <f t="shared" si="0"/>
        <v>28.8</v>
      </c>
      <c r="F28" s="14">
        <v>87</v>
      </c>
      <c r="G28" s="14">
        <f aca="true" t="shared" si="4" ref="G28:G30">ROUND(F28*0.4,2)</f>
        <v>34.8</v>
      </c>
      <c r="H28" s="14">
        <f t="shared" si="2"/>
        <v>63.599999999999994</v>
      </c>
      <c r="I28" s="14">
        <v>1</v>
      </c>
      <c r="J28" s="14" t="s">
        <v>14</v>
      </c>
    </row>
    <row r="29" spans="1:10" ht="21.75" customHeight="1">
      <c r="A29" s="10">
        <v>26</v>
      </c>
      <c r="B29" s="18" t="s">
        <v>45</v>
      </c>
      <c r="C29" s="19" t="s">
        <v>44</v>
      </c>
      <c r="D29" s="13">
        <v>43</v>
      </c>
      <c r="E29" s="10">
        <f t="shared" si="0"/>
        <v>25.8</v>
      </c>
      <c r="F29" s="14">
        <v>87</v>
      </c>
      <c r="G29" s="14">
        <f>ROUND(F29*0.4,2)</f>
        <v>34.8</v>
      </c>
      <c r="H29" s="14">
        <f t="shared" si="2"/>
        <v>60.599999999999994</v>
      </c>
      <c r="I29" s="14">
        <v>3</v>
      </c>
      <c r="J29" s="14" t="s">
        <v>14</v>
      </c>
    </row>
    <row r="30" spans="1:10" ht="21.75" customHeight="1">
      <c r="A30" s="10">
        <v>27</v>
      </c>
      <c r="B30" s="18" t="s">
        <v>46</v>
      </c>
      <c r="C30" s="19" t="s">
        <v>44</v>
      </c>
      <c r="D30" s="13">
        <v>56</v>
      </c>
      <c r="E30" s="10">
        <f t="shared" si="0"/>
        <v>33.6</v>
      </c>
      <c r="F30" s="10">
        <v>68.8</v>
      </c>
      <c r="G30" s="14">
        <f>ROUND(F30*0.4,2)</f>
        <v>27.52</v>
      </c>
      <c r="H30" s="14">
        <f t="shared" si="2"/>
        <v>61.120000000000005</v>
      </c>
      <c r="I30" s="14">
        <v>2</v>
      </c>
      <c r="J30" s="14" t="s">
        <v>20</v>
      </c>
    </row>
    <row r="31" spans="1:10" ht="21.75" customHeight="1">
      <c r="A31" s="10">
        <v>28</v>
      </c>
      <c r="B31" s="18" t="s">
        <v>47</v>
      </c>
      <c r="C31" s="19" t="s">
        <v>44</v>
      </c>
      <c r="D31" s="13">
        <v>55</v>
      </c>
      <c r="E31" s="10">
        <f t="shared" si="0"/>
        <v>33</v>
      </c>
      <c r="F31" s="14" t="s">
        <v>30</v>
      </c>
      <c r="G31" s="14">
        <v>0</v>
      </c>
      <c r="H31" s="14">
        <f t="shared" si="2"/>
        <v>33</v>
      </c>
      <c r="I31" s="14">
        <v>4</v>
      </c>
      <c r="J31" s="14" t="s">
        <v>20</v>
      </c>
    </row>
    <row r="32" spans="1:10" ht="21.75" customHeight="1">
      <c r="A32" s="10">
        <v>29</v>
      </c>
      <c r="B32" s="18" t="s">
        <v>48</v>
      </c>
      <c r="C32" s="19" t="s">
        <v>44</v>
      </c>
      <c r="D32" s="13">
        <v>43</v>
      </c>
      <c r="E32" s="10">
        <f t="shared" si="0"/>
        <v>25.8</v>
      </c>
      <c r="F32" s="14" t="s">
        <v>30</v>
      </c>
      <c r="G32" s="14">
        <v>0</v>
      </c>
      <c r="H32" s="14">
        <f t="shared" si="2"/>
        <v>25.8</v>
      </c>
      <c r="I32" s="14">
        <v>5</v>
      </c>
      <c r="J32" s="14" t="s">
        <v>20</v>
      </c>
    </row>
    <row r="33" spans="1:10" ht="21.75" customHeight="1">
      <c r="A33" s="10">
        <v>30</v>
      </c>
      <c r="B33" s="18" t="s">
        <v>49</v>
      </c>
      <c r="C33" s="19" t="s">
        <v>44</v>
      </c>
      <c r="D33" s="13">
        <v>40</v>
      </c>
      <c r="E33" s="10">
        <f t="shared" si="0"/>
        <v>24</v>
      </c>
      <c r="F33" s="14" t="s">
        <v>30</v>
      </c>
      <c r="G33" s="14">
        <v>0</v>
      </c>
      <c r="H33" s="14">
        <f t="shared" si="2"/>
        <v>24</v>
      </c>
      <c r="I33" s="14">
        <v>6</v>
      </c>
      <c r="J33" s="14" t="s">
        <v>20</v>
      </c>
    </row>
    <row r="34" spans="1:10" ht="21.75" customHeight="1">
      <c r="A34" s="10">
        <v>31</v>
      </c>
      <c r="B34" s="18" t="s">
        <v>50</v>
      </c>
      <c r="C34" s="19" t="s">
        <v>44</v>
      </c>
      <c r="D34" s="13">
        <v>38</v>
      </c>
      <c r="E34" s="10">
        <f t="shared" si="0"/>
        <v>22.8</v>
      </c>
      <c r="F34" s="14" t="s">
        <v>30</v>
      </c>
      <c r="G34" s="14">
        <v>0</v>
      </c>
      <c r="H34" s="14">
        <f t="shared" si="2"/>
        <v>22.8</v>
      </c>
      <c r="I34" s="14">
        <v>7</v>
      </c>
      <c r="J34" s="14" t="s">
        <v>20</v>
      </c>
    </row>
    <row r="35" spans="1:10" ht="21.75" customHeight="1">
      <c r="A35" s="10">
        <v>32</v>
      </c>
      <c r="B35" s="18" t="s">
        <v>51</v>
      </c>
      <c r="C35" s="19" t="s">
        <v>52</v>
      </c>
      <c r="D35" s="13">
        <v>37</v>
      </c>
      <c r="E35" s="10">
        <f t="shared" si="0"/>
        <v>22.2</v>
      </c>
      <c r="F35" s="14">
        <v>85.2</v>
      </c>
      <c r="G35" s="14">
        <f>ROUND(F35*0.4,2)</f>
        <v>34.08</v>
      </c>
      <c r="H35" s="14">
        <f t="shared" si="2"/>
        <v>56.28</v>
      </c>
      <c r="I35" s="14">
        <v>1</v>
      </c>
      <c r="J35" s="14" t="s">
        <v>14</v>
      </c>
    </row>
    <row r="36" spans="1:10" ht="21.75" customHeight="1">
      <c r="A36" s="10">
        <v>33</v>
      </c>
      <c r="B36" s="18" t="s">
        <v>53</v>
      </c>
      <c r="C36" s="19" t="s">
        <v>52</v>
      </c>
      <c r="D36" s="13">
        <v>44</v>
      </c>
      <c r="E36" s="10">
        <f t="shared" si="0"/>
        <v>26.4</v>
      </c>
      <c r="F36" s="14" t="s">
        <v>30</v>
      </c>
      <c r="G36" s="14">
        <v>0</v>
      </c>
      <c r="H36" s="14">
        <f t="shared" si="2"/>
        <v>26.4</v>
      </c>
      <c r="I36" s="14">
        <v>2</v>
      </c>
      <c r="J36" s="14" t="s">
        <v>20</v>
      </c>
    </row>
    <row r="37" spans="1:10" ht="21.75" customHeight="1">
      <c r="A37" s="10">
        <v>34</v>
      </c>
      <c r="B37" s="18" t="s">
        <v>54</v>
      </c>
      <c r="C37" s="19" t="s">
        <v>52</v>
      </c>
      <c r="D37" s="13">
        <v>38</v>
      </c>
      <c r="E37" s="10">
        <f t="shared" si="0"/>
        <v>22.8</v>
      </c>
      <c r="F37" s="14" t="s">
        <v>30</v>
      </c>
      <c r="G37" s="14">
        <v>0</v>
      </c>
      <c r="H37" s="14">
        <f t="shared" si="2"/>
        <v>22.8</v>
      </c>
      <c r="I37" s="14">
        <v>3</v>
      </c>
      <c r="J37" s="14" t="s">
        <v>20</v>
      </c>
    </row>
    <row r="38" spans="1:10" ht="21.75" customHeight="1">
      <c r="A38" s="10">
        <v>35</v>
      </c>
      <c r="B38" s="18" t="s">
        <v>55</v>
      </c>
      <c r="C38" s="19" t="s">
        <v>56</v>
      </c>
      <c r="D38" s="13">
        <v>51</v>
      </c>
      <c r="E38" s="10">
        <f t="shared" si="0"/>
        <v>30.6</v>
      </c>
      <c r="F38" s="14">
        <v>72.4</v>
      </c>
      <c r="G38" s="14">
        <f>ROUND(F38*0.4,2)</f>
        <v>28.96</v>
      </c>
      <c r="H38" s="14">
        <f t="shared" si="2"/>
        <v>59.56</v>
      </c>
      <c r="I38" s="14">
        <v>1</v>
      </c>
      <c r="J38" s="14" t="s">
        <v>14</v>
      </c>
    </row>
    <row r="39" spans="1:10" ht="21.75" customHeight="1">
      <c r="A39" s="10">
        <v>36</v>
      </c>
      <c r="B39" s="18" t="s">
        <v>57</v>
      </c>
      <c r="C39" s="19" t="s">
        <v>56</v>
      </c>
      <c r="D39" s="13">
        <v>42</v>
      </c>
      <c r="E39" s="10">
        <f t="shared" si="0"/>
        <v>25.2</v>
      </c>
      <c r="F39" s="14">
        <v>71.2</v>
      </c>
      <c r="G39" s="14">
        <f aca="true" t="shared" si="5" ref="G39:G47">ROUND(F39*0.4,2)</f>
        <v>28.48</v>
      </c>
      <c r="H39" s="14">
        <f t="shared" si="2"/>
        <v>53.68</v>
      </c>
      <c r="I39" s="14">
        <v>2</v>
      </c>
      <c r="J39" s="14" t="s">
        <v>20</v>
      </c>
    </row>
    <row r="40" spans="1:10" ht="21.75" customHeight="1">
      <c r="A40" s="10">
        <v>37</v>
      </c>
      <c r="B40" s="18" t="s">
        <v>58</v>
      </c>
      <c r="C40" s="19" t="s">
        <v>59</v>
      </c>
      <c r="D40" s="13">
        <v>53</v>
      </c>
      <c r="E40" s="10">
        <f t="shared" si="0"/>
        <v>31.8</v>
      </c>
      <c r="F40" s="14">
        <v>84.8</v>
      </c>
      <c r="G40" s="14">
        <f t="shared" si="5"/>
        <v>33.92</v>
      </c>
      <c r="H40" s="14">
        <f t="shared" si="2"/>
        <v>65.72</v>
      </c>
      <c r="I40" s="14">
        <v>1</v>
      </c>
      <c r="J40" s="14" t="s">
        <v>14</v>
      </c>
    </row>
    <row r="41" spans="1:10" ht="21.75" customHeight="1">
      <c r="A41" s="10">
        <v>38</v>
      </c>
      <c r="B41" s="18" t="s">
        <v>60</v>
      </c>
      <c r="C41" s="19" t="s">
        <v>59</v>
      </c>
      <c r="D41" s="13">
        <v>49</v>
      </c>
      <c r="E41" s="10">
        <f t="shared" si="0"/>
        <v>29.4</v>
      </c>
      <c r="F41" s="14">
        <v>90.4</v>
      </c>
      <c r="G41" s="14">
        <f t="shared" si="5"/>
        <v>36.16</v>
      </c>
      <c r="H41" s="14">
        <f t="shared" si="2"/>
        <v>65.56</v>
      </c>
      <c r="I41" s="14">
        <v>2</v>
      </c>
      <c r="J41" s="14" t="s">
        <v>14</v>
      </c>
    </row>
    <row r="42" spans="1:10" ht="21.75" customHeight="1">
      <c r="A42" s="10">
        <v>39</v>
      </c>
      <c r="B42" s="18" t="s">
        <v>61</v>
      </c>
      <c r="C42" s="19" t="s">
        <v>59</v>
      </c>
      <c r="D42" s="13">
        <v>49</v>
      </c>
      <c r="E42" s="10">
        <f t="shared" si="0"/>
        <v>29.4</v>
      </c>
      <c r="F42" s="14">
        <v>84.6</v>
      </c>
      <c r="G42" s="14">
        <f t="shared" si="5"/>
        <v>33.84</v>
      </c>
      <c r="H42" s="14">
        <f t="shared" si="2"/>
        <v>63.24</v>
      </c>
      <c r="I42" s="14">
        <v>3</v>
      </c>
      <c r="J42" s="14" t="s">
        <v>14</v>
      </c>
    </row>
    <row r="43" spans="1:10" ht="21.75" customHeight="1">
      <c r="A43" s="10">
        <v>40</v>
      </c>
      <c r="B43" s="18" t="s">
        <v>62</v>
      </c>
      <c r="C43" s="19" t="s">
        <v>59</v>
      </c>
      <c r="D43" s="13">
        <v>49</v>
      </c>
      <c r="E43" s="10">
        <f t="shared" si="0"/>
        <v>29.4</v>
      </c>
      <c r="F43" s="14">
        <v>83.8</v>
      </c>
      <c r="G43" s="14">
        <f t="shared" si="5"/>
        <v>33.52</v>
      </c>
      <c r="H43" s="14">
        <f t="shared" si="2"/>
        <v>62.92</v>
      </c>
      <c r="I43" s="14">
        <v>4</v>
      </c>
      <c r="J43" s="14" t="s">
        <v>20</v>
      </c>
    </row>
    <row r="44" spans="1:10" ht="21.75" customHeight="1">
      <c r="A44" s="10">
        <v>41</v>
      </c>
      <c r="B44" s="18" t="s">
        <v>63</v>
      </c>
      <c r="C44" s="19" t="s">
        <v>59</v>
      </c>
      <c r="D44" s="13">
        <v>47</v>
      </c>
      <c r="E44" s="10">
        <f t="shared" si="0"/>
        <v>28.2</v>
      </c>
      <c r="F44" s="14">
        <v>81.6</v>
      </c>
      <c r="G44" s="14">
        <f t="shared" si="5"/>
        <v>32.64</v>
      </c>
      <c r="H44" s="14">
        <f t="shared" si="2"/>
        <v>60.84</v>
      </c>
      <c r="I44" s="14">
        <v>5</v>
      </c>
      <c r="J44" s="14" t="s">
        <v>20</v>
      </c>
    </row>
    <row r="45" spans="1:10" ht="21.75" customHeight="1">
      <c r="A45" s="10">
        <v>42</v>
      </c>
      <c r="B45" s="18" t="s">
        <v>64</v>
      </c>
      <c r="C45" s="19" t="s">
        <v>59</v>
      </c>
      <c r="D45" s="13">
        <v>40</v>
      </c>
      <c r="E45" s="10">
        <f t="shared" si="0"/>
        <v>24</v>
      </c>
      <c r="F45" s="14">
        <v>88.2</v>
      </c>
      <c r="G45" s="14">
        <f t="shared" si="5"/>
        <v>35.28</v>
      </c>
      <c r="H45" s="14">
        <f t="shared" si="2"/>
        <v>59.28</v>
      </c>
      <c r="I45" s="14">
        <v>6</v>
      </c>
      <c r="J45" s="14" t="s">
        <v>20</v>
      </c>
    </row>
    <row r="46" spans="1:10" ht="21.75" customHeight="1">
      <c r="A46" s="10">
        <v>43</v>
      </c>
      <c r="B46" s="18" t="s">
        <v>65</v>
      </c>
      <c r="C46" s="19" t="s">
        <v>59</v>
      </c>
      <c r="D46" s="13">
        <v>42</v>
      </c>
      <c r="E46" s="10">
        <f t="shared" si="0"/>
        <v>25.2</v>
      </c>
      <c r="F46" s="14">
        <v>79</v>
      </c>
      <c r="G46" s="14">
        <f t="shared" si="5"/>
        <v>31.6</v>
      </c>
      <c r="H46" s="14">
        <f t="shared" si="2"/>
        <v>56.8</v>
      </c>
      <c r="I46" s="14">
        <v>7</v>
      </c>
      <c r="J46" s="14" t="s">
        <v>20</v>
      </c>
    </row>
    <row r="47" spans="1:10" ht="21.75" customHeight="1">
      <c r="A47" s="10">
        <v>44</v>
      </c>
      <c r="B47" s="18" t="s">
        <v>66</v>
      </c>
      <c r="C47" s="19" t="s">
        <v>59</v>
      </c>
      <c r="D47" s="13">
        <v>38</v>
      </c>
      <c r="E47" s="10">
        <f t="shared" si="0"/>
        <v>22.8</v>
      </c>
      <c r="F47" s="14">
        <v>83</v>
      </c>
      <c r="G47" s="14">
        <f t="shared" si="5"/>
        <v>33.2</v>
      </c>
      <c r="H47" s="14">
        <f t="shared" si="2"/>
        <v>56</v>
      </c>
      <c r="I47" s="14">
        <v>8</v>
      </c>
      <c r="J47" s="14" t="s">
        <v>20</v>
      </c>
    </row>
    <row r="48" spans="1:10" ht="21.75" customHeight="1">
      <c r="A48" s="10">
        <v>45</v>
      </c>
      <c r="B48" s="18" t="s">
        <v>67</v>
      </c>
      <c r="C48" s="19" t="s">
        <v>59</v>
      </c>
      <c r="D48" s="13">
        <v>37</v>
      </c>
      <c r="E48" s="10">
        <f t="shared" si="0"/>
        <v>22.2</v>
      </c>
      <c r="F48" s="14" t="s">
        <v>30</v>
      </c>
      <c r="G48" s="14">
        <v>0</v>
      </c>
      <c r="H48" s="14">
        <f t="shared" si="2"/>
        <v>22.2</v>
      </c>
      <c r="I48" s="14">
        <v>9</v>
      </c>
      <c r="J48" s="14" t="s">
        <v>20</v>
      </c>
    </row>
    <row r="49" spans="1:10" ht="21.75" customHeight="1">
      <c r="A49" s="10">
        <v>46</v>
      </c>
      <c r="B49" s="18" t="s">
        <v>68</v>
      </c>
      <c r="C49" s="19" t="s">
        <v>69</v>
      </c>
      <c r="D49" s="13">
        <v>53</v>
      </c>
      <c r="E49" s="10">
        <f t="shared" si="0"/>
        <v>31.8</v>
      </c>
      <c r="F49" s="14">
        <v>86.4</v>
      </c>
      <c r="G49" s="14">
        <f aca="true" t="shared" si="6" ref="G49:G51">ROUND(F49*0.4,2)</f>
        <v>34.56</v>
      </c>
      <c r="H49" s="14">
        <f t="shared" si="2"/>
        <v>66.36</v>
      </c>
      <c r="I49" s="14">
        <v>1</v>
      </c>
      <c r="J49" s="14" t="s">
        <v>14</v>
      </c>
    </row>
    <row r="50" spans="1:10" ht="21.75" customHeight="1">
      <c r="A50" s="10">
        <v>47</v>
      </c>
      <c r="B50" s="11" t="s">
        <v>70</v>
      </c>
      <c r="C50" s="12" t="s">
        <v>69</v>
      </c>
      <c r="D50" s="13">
        <v>43</v>
      </c>
      <c r="E50" s="10">
        <f t="shared" si="0"/>
        <v>25.8</v>
      </c>
      <c r="F50" s="14">
        <v>82.2</v>
      </c>
      <c r="G50" s="14">
        <f>ROUND(F50*0.4,2)</f>
        <v>32.88</v>
      </c>
      <c r="H50" s="14">
        <f t="shared" si="2"/>
        <v>58.68000000000001</v>
      </c>
      <c r="I50" s="14">
        <v>2</v>
      </c>
      <c r="J50" s="14" t="s">
        <v>20</v>
      </c>
    </row>
    <row r="51" spans="1:10" ht="21.75" customHeight="1">
      <c r="A51" s="10">
        <v>48</v>
      </c>
      <c r="B51" s="11" t="s">
        <v>71</v>
      </c>
      <c r="C51" s="12" t="s">
        <v>69</v>
      </c>
      <c r="D51" s="13">
        <v>40</v>
      </c>
      <c r="E51" s="10">
        <f t="shared" si="0"/>
        <v>24</v>
      </c>
      <c r="F51" s="14">
        <v>84.8</v>
      </c>
      <c r="G51" s="14">
        <f>ROUND(F51*0.4,2)</f>
        <v>33.92</v>
      </c>
      <c r="H51" s="14">
        <f t="shared" si="2"/>
        <v>57.92</v>
      </c>
      <c r="I51" s="14">
        <v>3</v>
      </c>
      <c r="J51" s="14" t="s">
        <v>20</v>
      </c>
    </row>
    <row r="52" spans="1:10" ht="21.75" customHeight="1">
      <c r="A52" s="10"/>
      <c r="B52" s="11"/>
      <c r="C52" s="12"/>
      <c r="D52" s="13"/>
      <c r="E52" s="10"/>
      <c r="F52" s="14"/>
      <c r="G52" s="14"/>
      <c r="H52" s="14"/>
      <c r="I52" s="14"/>
      <c r="J52" s="14"/>
    </row>
  </sheetData>
  <sheetProtection/>
  <autoFilter ref="A3:K51"/>
  <mergeCells count="9">
    <mergeCell ref="A1:J1"/>
    <mergeCell ref="D2:E2"/>
    <mergeCell ref="F2:G2"/>
    <mergeCell ref="A2:A3"/>
    <mergeCell ref="B2:B3"/>
    <mergeCell ref="C2:C3"/>
    <mergeCell ref="H2:H3"/>
    <mergeCell ref="I2:I3"/>
    <mergeCell ref="J2:J3"/>
  </mergeCells>
  <printOptions/>
  <pageMargins left="0.44" right="0.5" top="0.6" bottom="0.58" header="0.51" footer="0.51"/>
  <pageSetup horizontalDpi="600" verticalDpi="600" orientation="portrait" paperSize="9"/>
  <rowBreaks count="1" manualBreakCount="1">
    <brk id="5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workbookViewId="0" topLeftCell="A1">
      <selection activeCell="O9" sqref="O9"/>
    </sheetView>
  </sheetViews>
  <sheetFormatPr defaultColWidth="9.00390625" defaultRowHeight="14.25"/>
  <cols>
    <col min="1" max="1" width="5.625" style="1" customWidth="1"/>
    <col min="2" max="2" width="8.00390625" style="2" customWidth="1"/>
    <col min="3" max="3" width="9.125" style="3" customWidth="1"/>
    <col min="4" max="4" width="8.50390625" style="1" customWidth="1"/>
    <col min="5" max="5" width="12.00390625" style="1" customWidth="1"/>
    <col min="6" max="6" width="9.00390625" style="1" customWidth="1"/>
    <col min="7" max="7" width="10.375" style="1" customWidth="1"/>
    <col min="8" max="8" width="9.375" style="1" customWidth="1"/>
    <col min="9" max="9" width="5.125" style="1" customWidth="1"/>
    <col min="10" max="10" width="8.25390625" style="0" customWidth="1"/>
  </cols>
  <sheetData>
    <row r="1" spans="1:10" ht="58.5" customHeight="1">
      <c r="A1" s="4" t="s">
        <v>72</v>
      </c>
      <c r="B1" s="5"/>
      <c r="C1" s="5"/>
      <c r="D1" s="5"/>
      <c r="E1" s="5"/>
      <c r="F1" s="5"/>
      <c r="G1" s="5"/>
      <c r="H1" s="5"/>
      <c r="I1" s="5"/>
      <c r="J1" s="5"/>
    </row>
    <row r="2" spans="1:10" ht="24.75" customHeight="1">
      <c r="A2" s="6" t="s">
        <v>1</v>
      </c>
      <c r="B2" s="7" t="s">
        <v>2</v>
      </c>
      <c r="C2" s="8" t="s">
        <v>3</v>
      </c>
      <c r="D2" s="9" t="s">
        <v>4</v>
      </c>
      <c r="E2" s="9"/>
      <c r="F2" s="9" t="s">
        <v>5</v>
      </c>
      <c r="G2" s="9"/>
      <c r="H2" s="6" t="s">
        <v>6</v>
      </c>
      <c r="I2" s="6" t="s">
        <v>7</v>
      </c>
      <c r="J2" s="6" t="s">
        <v>8</v>
      </c>
    </row>
    <row r="3" spans="1:10" ht="27" customHeight="1">
      <c r="A3" s="6"/>
      <c r="B3" s="7"/>
      <c r="C3" s="8"/>
      <c r="D3" s="6" t="s">
        <v>9</v>
      </c>
      <c r="E3" s="6" t="s">
        <v>10</v>
      </c>
      <c r="F3" s="6" t="s">
        <v>9</v>
      </c>
      <c r="G3" s="6" t="s">
        <v>11</v>
      </c>
      <c r="H3" s="6"/>
      <c r="I3" s="6"/>
      <c r="J3" s="6"/>
    </row>
    <row r="4" spans="1:10" ht="21.75" customHeight="1">
      <c r="A4" s="10">
        <v>1</v>
      </c>
      <c r="B4" s="11" t="s">
        <v>73</v>
      </c>
      <c r="C4" s="12" t="s">
        <v>13</v>
      </c>
      <c r="D4" s="13">
        <v>31</v>
      </c>
      <c r="E4" s="10">
        <f>ROUND(D4*0.6,2)</f>
        <v>18.6</v>
      </c>
      <c r="F4" s="14">
        <v>85.4</v>
      </c>
      <c r="G4" s="14">
        <f>ROUND(F4*0.4,2)</f>
        <v>34.16</v>
      </c>
      <c r="H4" s="14">
        <f aca="true" t="shared" si="0" ref="H4:H12">E4+G4</f>
        <v>52.76</v>
      </c>
      <c r="I4" s="14">
        <v>1</v>
      </c>
      <c r="J4" s="14" t="s">
        <v>14</v>
      </c>
    </row>
    <row r="5" spans="1:10" ht="21.75" customHeight="1">
      <c r="A5" s="10">
        <v>2</v>
      </c>
      <c r="B5" s="11" t="s">
        <v>74</v>
      </c>
      <c r="C5" s="12" t="s">
        <v>32</v>
      </c>
      <c r="D5" s="13">
        <v>56</v>
      </c>
      <c r="E5" s="10">
        <f aca="true" t="shared" si="1" ref="E5:E12">ROUND(D5*0.6,2)</f>
        <v>33.6</v>
      </c>
      <c r="F5" s="14">
        <v>91.6</v>
      </c>
      <c r="G5" s="14">
        <f>ROUND(F5*0.4,2)</f>
        <v>36.64</v>
      </c>
      <c r="H5" s="14">
        <f t="shared" si="0"/>
        <v>70.24000000000001</v>
      </c>
      <c r="I5" s="14">
        <v>1</v>
      </c>
      <c r="J5" s="14" t="s">
        <v>14</v>
      </c>
    </row>
    <row r="6" spans="1:10" ht="21.75" customHeight="1">
      <c r="A6" s="10">
        <v>3</v>
      </c>
      <c r="B6" s="11" t="s">
        <v>75</v>
      </c>
      <c r="C6" s="12" t="s">
        <v>32</v>
      </c>
      <c r="D6" s="13">
        <v>63</v>
      </c>
      <c r="E6" s="10">
        <f t="shared" si="1"/>
        <v>37.8</v>
      </c>
      <c r="F6" s="14">
        <v>74.8</v>
      </c>
      <c r="G6" s="14">
        <f>ROUND(F6*0.4,2)</f>
        <v>29.92</v>
      </c>
      <c r="H6" s="14">
        <f t="shared" si="0"/>
        <v>67.72</v>
      </c>
      <c r="I6" s="14">
        <v>2</v>
      </c>
      <c r="J6" s="14" t="s">
        <v>20</v>
      </c>
    </row>
    <row r="7" spans="1:10" ht="21.75" customHeight="1">
      <c r="A7" s="10">
        <v>4</v>
      </c>
      <c r="B7" s="11" t="s">
        <v>76</v>
      </c>
      <c r="C7" s="12" t="s">
        <v>32</v>
      </c>
      <c r="D7" s="13">
        <v>49</v>
      </c>
      <c r="E7" s="10">
        <f t="shared" si="1"/>
        <v>29.4</v>
      </c>
      <c r="F7" s="14" t="s">
        <v>30</v>
      </c>
      <c r="G7" s="14">
        <v>0</v>
      </c>
      <c r="H7" s="14">
        <f t="shared" si="0"/>
        <v>29.4</v>
      </c>
      <c r="I7" s="14">
        <v>3</v>
      </c>
      <c r="J7" s="14" t="s">
        <v>20</v>
      </c>
    </row>
    <row r="8" spans="1:10" ht="21.75" customHeight="1">
      <c r="A8" s="10">
        <v>5</v>
      </c>
      <c r="B8" s="11" t="s">
        <v>77</v>
      </c>
      <c r="C8" s="12" t="s">
        <v>38</v>
      </c>
      <c r="D8" s="13">
        <v>28</v>
      </c>
      <c r="E8" s="10">
        <f t="shared" si="1"/>
        <v>16.8</v>
      </c>
      <c r="F8" s="14">
        <v>84.8</v>
      </c>
      <c r="G8" s="14">
        <f>ROUND(F8*0.4,2)</f>
        <v>33.92</v>
      </c>
      <c r="H8" s="14">
        <f t="shared" si="0"/>
        <v>50.72</v>
      </c>
      <c r="I8" s="14">
        <v>1</v>
      </c>
      <c r="J8" s="14" t="s">
        <v>14</v>
      </c>
    </row>
    <row r="9" spans="1:10" ht="21.75" customHeight="1">
      <c r="A9" s="10">
        <v>6</v>
      </c>
      <c r="B9" s="11" t="s">
        <v>78</v>
      </c>
      <c r="C9" s="12" t="s">
        <v>38</v>
      </c>
      <c r="D9" s="13">
        <v>32</v>
      </c>
      <c r="E9" s="10">
        <f t="shared" si="1"/>
        <v>19.2</v>
      </c>
      <c r="F9" s="14">
        <v>77</v>
      </c>
      <c r="G9" s="14">
        <f>ROUND(F9*0.4,2)</f>
        <v>30.8</v>
      </c>
      <c r="H9" s="14">
        <f t="shared" si="0"/>
        <v>50</v>
      </c>
      <c r="I9" s="14">
        <v>2</v>
      </c>
      <c r="J9" s="14" t="s">
        <v>14</v>
      </c>
    </row>
    <row r="10" spans="1:10" ht="21.75" customHeight="1">
      <c r="A10" s="10">
        <v>7</v>
      </c>
      <c r="B10" s="11" t="s">
        <v>79</v>
      </c>
      <c r="C10" s="12" t="s">
        <v>44</v>
      </c>
      <c r="D10" s="13">
        <v>46</v>
      </c>
      <c r="E10" s="10">
        <f t="shared" si="1"/>
        <v>27.6</v>
      </c>
      <c r="F10" s="14">
        <v>73.8</v>
      </c>
      <c r="G10" s="14">
        <f>ROUND(F10*0.4,2)</f>
        <v>29.52</v>
      </c>
      <c r="H10" s="14">
        <f t="shared" si="0"/>
        <v>57.120000000000005</v>
      </c>
      <c r="I10" s="14">
        <v>1</v>
      </c>
      <c r="J10" s="14" t="s">
        <v>14</v>
      </c>
    </row>
    <row r="11" spans="1:10" ht="21.75" customHeight="1">
      <c r="A11" s="10">
        <v>8</v>
      </c>
      <c r="B11" s="11" t="s">
        <v>80</v>
      </c>
      <c r="C11" s="12" t="s">
        <v>44</v>
      </c>
      <c r="D11" s="13">
        <v>37</v>
      </c>
      <c r="E11" s="10">
        <f t="shared" si="1"/>
        <v>22.2</v>
      </c>
      <c r="F11" s="14">
        <v>74.6</v>
      </c>
      <c r="G11" s="14">
        <f>ROUND(F11*0.4,2)</f>
        <v>29.84</v>
      </c>
      <c r="H11" s="14">
        <f t="shared" si="0"/>
        <v>52.04</v>
      </c>
      <c r="I11" s="14">
        <v>2</v>
      </c>
      <c r="J11" s="14" t="s">
        <v>20</v>
      </c>
    </row>
    <row r="12" spans="1:10" ht="21.75" customHeight="1">
      <c r="A12" s="10">
        <v>9</v>
      </c>
      <c r="B12" s="11" t="s">
        <v>81</v>
      </c>
      <c r="C12" s="12" t="s">
        <v>44</v>
      </c>
      <c r="D12" s="13">
        <v>36</v>
      </c>
      <c r="E12" s="10">
        <f t="shared" si="1"/>
        <v>21.6</v>
      </c>
      <c r="F12" s="14">
        <v>72.2</v>
      </c>
      <c r="G12" s="14">
        <f>ROUND(F12*0.4,2)</f>
        <v>28.88</v>
      </c>
      <c r="H12" s="14">
        <f t="shared" si="0"/>
        <v>50.480000000000004</v>
      </c>
      <c r="I12" s="14">
        <v>3</v>
      </c>
      <c r="J12" s="14" t="s">
        <v>20</v>
      </c>
    </row>
  </sheetData>
  <sheetProtection/>
  <mergeCells count="9">
    <mergeCell ref="A1:J1"/>
    <mergeCell ref="D2:E2"/>
    <mergeCell ref="F2:G2"/>
    <mergeCell ref="A2:A3"/>
    <mergeCell ref="B2:B3"/>
    <mergeCell ref="C2:C3"/>
    <mergeCell ref="H2:H3"/>
    <mergeCell ref="I2:I3"/>
    <mergeCell ref="J2:J3"/>
  </mergeCells>
  <printOptions/>
  <pageMargins left="0.44" right="0.5" top="0.6" bottom="0.5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y</cp:lastModifiedBy>
  <cp:lastPrinted>2017-11-02T08:17:02Z</cp:lastPrinted>
  <dcterms:created xsi:type="dcterms:W3CDTF">2017-09-26T02:51:55Z</dcterms:created>
  <dcterms:modified xsi:type="dcterms:W3CDTF">2017-12-27T01:13:56Z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